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K:\Transparency Stars\Wire Logs\FY2024\"/>
    </mc:Choice>
  </mc:AlternateContent>
  <xr:revisionPtr revIDLastSave="0" documentId="13_ncr:1_{287829D1-D786-4574-80CD-0D6A6FCDC2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 May" sheetId="15" r:id="rId1"/>
    <sheet name="Web Apr" sheetId="13" r:id="rId2"/>
    <sheet name="Web Mar" sheetId="12" r:id="rId3"/>
    <sheet name="Web Feb " sheetId="10" r:id="rId4"/>
    <sheet name="Web Jan" sheetId="8" r:id="rId5"/>
    <sheet name="Web Dec" sheetId="6" r:id="rId6"/>
    <sheet name="Web Nov" sheetId="5" r:id="rId7"/>
    <sheet name="Web Oct  " sheetId="1" r:id="rId8"/>
  </sheets>
  <definedNames>
    <definedName name="_xlnm.Print_Area" localSheetId="4">'Web Jan'!$A$1:$F$63</definedName>
    <definedName name="_xlnm.Print_Area" localSheetId="2">'Web Mar'!$A$1:$F$60</definedName>
    <definedName name="_xlnm.Print_Area" localSheetId="0">'Web May'!$A$1:$F$52</definedName>
    <definedName name="_xlnm.Print_Area" localSheetId="6">'Web Nov'!$A$1:$F$63</definedName>
    <definedName name="_xlnm.Print_Area" localSheetId="7">'Web Oct  '!$A$1:$F$86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5" l="1"/>
  <c r="C51" i="15"/>
  <c r="C59" i="15"/>
  <c r="C61" i="15"/>
  <c r="C67" i="13" l="1"/>
  <c r="C36" i="13"/>
  <c r="C17" i="13"/>
  <c r="C70" i="13" s="1"/>
  <c r="C60" i="12" l="1"/>
  <c r="C50" i="12"/>
  <c r="C31" i="12"/>
  <c r="C58" i="12"/>
  <c r="C43" i="10" l="1"/>
  <c r="C30" i="10"/>
  <c r="C45" i="10" s="1"/>
  <c r="C52" i="8"/>
  <c r="C29" i="8"/>
  <c r="C62" i="8" s="1"/>
  <c r="C54" i="6" l="1"/>
  <c r="C29" i="6"/>
  <c r="C64" i="6" l="1"/>
  <c r="C31" i="5"/>
  <c r="C63" i="5" s="1"/>
  <c r="C53" i="5"/>
  <c r="C84" i="1" l="1"/>
  <c r="C52" i="1"/>
  <c r="C31" i="1"/>
  <c r="C8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Kathiella Fuqua</author>
  </authors>
  <commentList>
    <comment ref="F8" authorId="0" shapeId="0" xr:uid="{54343F38-99AB-4DEA-823B-BD0E24A8B648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TANK REHAB - HOT PE#2/ CD MAINTENAMNCE FACILITY PE #9 / BAXTER INV
</t>
        </r>
      </text>
    </comment>
    <comment ref="F9" authorId="0" shapeId="0" xr:uid="{EB4C1460-03D1-4523-B5F0-42B1A3B6F4E8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PHASE 1 PAY EST NO.14 FR &amp; SH EFFLUNT IMPROVMENTS  PHASE 2 PAY EST NO. AND NO.14/ GCD / BAXTER INV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Kathiella Fuqua</author>
  </authors>
  <commentList>
    <comment ref="F24" authorId="0" shapeId="0" xr:uid="{7456A562-8860-4EC7-85E5-A1FBB34AD2C0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FR &amp;SH EFFLUNT IMPROVEMENTS - PHASE.2 EST NO.13 AND GCD/ BAXTER INV 0256557,0256412 </t>
        </r>
      </text>
    </comment>
    <comment ref="F26" authorId="0" shapeId="0" xr:uid="{22F6DDDC-29EA-40F5-895A-5F64C2724ACE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FY24 TANK REHAB - HOT PE #1
CENTRAL DISTR MAINT FACILITY PE #8 GCD BAXTER INV ( 0256404, 0256405, 2056560,0256407,0256414,0256415,0256416,0256417,0256559,0256419 AND LLOYD Gosselink legal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Kathiella Fuqua</author>
  </authors>
  <commentList>
    <comment ref="F12" authorId="0" shapeId="0" xr:uid="{9BDCDAB0-7A53-4198-A2B1-1713011FFABB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GCD/BAXTER INV # 0255400</t>
        </r>
      </text>
    </comment>
    <comment ref="F13" authorId="0" shapeId="0" xr:uid="{DC0DC2F7-C403-4C80-9821-F009F16DA8F6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GCD/BAXTER INV #       0255320, 0255398 </t>
        </r>
      </text>
    </comment>
    <comment ref="F14" authorId="0" shapeId="0" xr:uid="{137DAFCB-7FBC-4150-9C9F-3FA45A4723FD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GCD/BAXTER INV # 0255321,0255399 </t>
        </r>
      </text>
    </comment>
    <comment ref="F15" authorId="0" shapeId="0" xr:uid="{9201E811-2D43-4436-9EAE-275428C373D5}">
      <text>
        <r>
          <rPr>
            <b/>
            <sz val="9"/>
            <color indexed="81"/>
            <rFont val="Tahoma"/>
            <family val="2"/>
          </rPr>
          <t>Kathiella Fuqua:</t>
        </r>
        <r>
          <rPr>
            <sz val="9"/>
            <color indexed="81"/>
            <rFont val="Tahoma"/>
            <family val="2"/>
          </rPr>
          <t xml:space="preserve">
0255317,0255318,2055319,0255319,0255401,0255322,0255324,0255325</t>
        </r>
      </text>
    </comment>
  </commentList>
</comments>
</file>

<file path=xl/sharedStrings.xml><?xml version="1.0" encoding="utf-8"?>
<sst xmlns="http://schemas.openxmlformats.org/spreadsheetml/2006/main" count="1068" uniqueCount="309">
  <si>
    <t>Wire Transfers</t>
  </si>
  <si>
    <t>Month   - October 2023</t>
  </si>
  <si>
    <t>Internal Transfers</t>
  </si>
  <si>
    <t>Date</t>
  </si>
  <si>
    <t>Bank</t>
  </si>
  <si>
    <t>Amount</t>
  </si>
  <si>
    <t>From (Cr)</t>
  </si>
  <si>
    <t>To (Dr)</t>
  </si>
  <si>
    <t>Notes</t>
  </si>
  <si>
    <t xml:space="preserve">INDEPENDENT </t>
  </si>
  <si>
    <t>RR PURCHASE WATER SEPT 2023</t>
  </si>
  <si>
    <t>AS PURCHASE WATER SEPT 2023</t>
  </si>
  <si>
    <t>INDEPENDENT</t>
  </si>
  <si>
    <t xml:space="preserve">Payroll  TSF  September </t>
  </si>
  <si>
    <t>FR&amp;SH PH1 &amp; PH2 OCT BOARD INV</t>
  </si>
  <si>
    <t>CC WEB WIRES SEP 23</t>
  </si>
  <si>
    <t>SEP 23 START UPS</t>
  </si>
  <si>
    <t>APACHE SHORES EXCESS FUNDS</t>
  </si>
  <si>
    <t>RIVER RIDGE EXCESS FUNDS</t>
  </si>
  <si>
    <t>TEXSTAR</t>
  </si>
  <si>
    <t>SEPT 22 - AUG 23 O&amp;M  TAX Collection</t>
  </si>
  <si>
    <t>APACHE SHORES DEBT SERVICE FEES</t>
  </si>
  <si>
    <t>APACHE SHORES CAPACITY BUY-IN FEES</t>
  </si>
  <si>
    <t>APACHE SHORES OUT-OF-DISTRICT FEES</t>
  </si>
  <si>
    <t>RIVER RIDGE DEBT SERVICE</t>
  </si>
  <si>
    <t>RIVER RIDGE CAPACITY BUY-IN FEES</t>
  </si>
  <si>
    <t>RIVER RIDGE OUT-OF-DISTRICT FEES</t>
  </si>
  <si>
    <t>WCID NO.17 WATER &amp; SEWER REVENUE BOND PAYMENTS</t>
  </si>
  <si>
    <t>sub-total</t>
  </si>
  <si>
    <t>Outbound Wire Transfers</t>
  </si>
  <si>
    <t>AMERIFLEX</t>
  </si>
  <si>
    <t>AMERIFLEX ADMIN FEE OCT 2023</t>
  </si>
  <si>
    <t>TX COMPTROLLER</t>
  </si>
  <si>
    <t>SEPT 2023 SALES TAX - TRASH</t>
  </si>
  <si>
    <t>AMERIFLEX CLAIM 9/29-10/05/23</t>
  </si>
  <si>
    <t>SBG</t>
  </si>
  <si>
    <t>PR 10/12/23 401ATXEX</t>
  </si>
  <si>
    <t>PR 10/12/23 457</t>
  </si>
  <si>
    <t>AMERIFLEX CLAIM 10/5-10/12/23</t>
  </si>
  <si>
    <t>AMERIFLEX CLAIM 10/13-10/19/23</t>
  </si>
  <si>
    <t>PR 10/25/23 457</t>
  </si>
  <si>
    <t>PR 10/25/23 401ATXEX</t>
  </si>
  <si>
    <t>AMERIFLEX ANNUAL RENEWAL FEE</t>
  </si>
  <si>
    <t>`</t>
  </si>
  <si>
    <t>PR 10/27/23 401ATXEX</t>
  </si>
  <si>
    <t>AMERIFLEX CLAIM 10/20-10/26/23</t>
  </si>
  <si>
    <t>Debt Service Wire Transfers</t>
  </si>
  <si>
    <t>BNY MELLON</t>
  </si>
  <si>
    <t>TCWCID1710</t>
  </si>
  <si>
    <t>TCWCID1716</t>
  </si>
  <si>
    <t>TCWCID17WS19</t>
  </si>
  <si>
    <t>CT2119044</t>
  </si>
  <si>
    <t>TCWECID17UT13</t>
  </si>
  <si>
    <t>TCWCID174UT14</t>
  </si>
  <si>
    <t>TCECSR15</t>
  </si>
  <si>
    <t>TCWC17REF15</t>
  </si>
  <si>
    <t>Month   - October 2023 CONTINUED</t>
  </si>
  <si>
    <t>Debt Service Wire Transfers - Continued</t>
  </si>
  <si>
    <t>TCWCID17SR16</t>
  </si>
  <si>
    <t>TCWCID17SRT19</t>
  </si>
  <si>
    <t>CTU2005926</t>
  </si>
  <si>
    <t>TCWCID17FR13</t>
  </si>
  <si>
    <t>TCEWCID17FR17</t>
  </si>
  <si>
    <t>CT2119048</t>
  </si>
  <si>
    <t>TCECID1704</t>
  </si>
  <si>
    <t>TCWC17SH15</t>
  </si>
  <si>
    <t>TCWCID17SH15</t>
  </si>
  <si>
    <t>TWCID17SH17A</t>
  </si>
  <si>
    <t>TCWCID17SR18</t>
  </si>
  <si>
    <t>TCWCID17SH19</t>
  </si>
  <si>
    <t>CT2119046</t>
  </si>
  <si>
    <t>CT2122646</t>
  </si>
  <si>
    <t>Total Transfers</t>
  </si>
  <si>
    <t>Month   - November 2023 CONTINUED</t>
  </si>
  <si>
    <t>PR 11/27/23 457</t>
  </si>
  <si>
    <t>PR 11/27/23 401ATXEX</t>
  </si>
  <si>
    <t>AMERIFLEX CLAIM 11/17-11/24/23</t>
  </si>
  <si>
    <t>PR 11/22/23 401ATXEX</t>
  </si>
  <si>
    <t>PR 11/22/23 457</t>
  </si>
  <si>
    <t>AMERIFLEX CLAIM 11/10-11/16/23</t>
  </si>
  <si>
    <t>15 MO CD 5.670% APY 2522000</t>
  </si>
  <si>
    <t>AMERCIAN NTNL B&amp;T</t>
  </si>
  <si>
    <t xml:space="preserve">PR 11/09/23 401ATXEX </t>
  </si>
  <si>
    <t>PR 11/09/23 457</t>
  </si>
  <si>
    <t xml:space="preserve">Oct 2023 Sales Tax </t>
  </si>
  <si>
    <t xml:space="preserve">TX Comptoller </t>
  </si>
  <si>
    <t>AMERIFLEX CLAIM 11/03-11/09/23</t>
  </si>
  <si>
    <t>PR 11/08/23 457</t>
  </si>
  <si>
    <t xml:space="preserve">      PR 11/08/23 401ATXEX</t>
  </si>
  <si>
    <t xml:space="preserve">    INDEPENDENT</t>
  </si>
  <si>
    <t>NOV 23 ADMIN FEE</t>
  </si>
  <si>
    <t>AMERIFLEX CLAIM 10/27-11/02/23</t>
  </si>
  <si>
    <t>FY23 QTR 4 TXDOT CONTRIBUTIONS</t>
  </si>
  <si>
    <t>TXSTAR</t>
  </si>
  <si>
    <t>NOV 21 COA SUF DUP TRSFR</t>
  </si>
  <si>
    <t>QNLN PARK WL IMPROV. PE9 &amp; GCD INV</t>
  </si>
  <si>
    <t>FR EFF IMPV PH1 PE9; PH2 PE9 GCD INV</t>
  </si>
  <si>
    <t>FR EFF IMPV PH1 -AUSTIN ENERGY</t>
  </si>
  <si>
    <t>PAYROLL TRANSFER OCTOBER 23</t>
  </si>
  <si>
    <t>MATURED CD 6550121884</t>
  </si>
  <si>
    <t>WALLIS BANK CD</t>
  </si>
  <si>
    <t>WALLIS BANK</t>
  </si>
  <si>
    <t>OCTOBER 23 START UPS</t>
  </si>
  <si>
    <t>CC WEB WIRES OCT 23</t>
  </si>
  <si>
    <t>Month   - November  2023</t>
  </si>
  <si>
    <t>FY 23 STARTUP FEES OVER TRSFR</t>
  </si>
  <si>
    <t>Ameriflex Refund Fees Nov 23</t>
  </si>
  <si>
    <t>MTRD SCRTY @Hill Top CUISP91282CDM01</t>
  </si>
  <si>
    <t>CUSIP91282CDM01</t>
  </si>
  <si>
    <t>RR PURCHASE WATER OCT 2023</t>
  </si>
  <si>
    <t>AS PURCHASE WATER OCT 2023</t>
  </si>
  <si>
    <t>Month   -  December  2023</t>
  </si>
  <si>
    <t xml:space="preserve">DEP SLIP FEE SB PAID BY GF </t>
  </si>
  <si>
    <t xml:space="preserve">TEXSTAR </t>
  </si>
  <si>
    <t>SHDA BOND AGENT FEES</t>
  </si>
  <si>
    <t>FREDA BOND AGENT FEES</t>
  </si>
  <si>
    <t>SHDA BLX ARBITRAGE FEES</t>
  </si>
  <si>
    <t>TFR TO PIF  - TXDOT RESRV New CD's  PURCH</t>
  </si>
  <si>
    <t>November payroll TSF</t>
  </si>
  <si>
    <t>GF Check Cleared FRM WRNG ACCt</t>
  </si>
  <si>
    <t>FR&amp;SH PH3 GCD INV 3057</t>
  </si>
  <si>
    <t>EWTP &amp; MWTP PE15, PE27 QPWLPE10 &amp; GCD INV</t>
  </si>
  <si>
    <t>FR EFF PH1 &amp; PH2 PE &amp; INV</t>
  </si>
  <si>
    <t>CC WEB WIRES NOV 23</t>
  </si>
  <si>
    <t>NOV23 START UPS</t>
  </si>
  <si>
    <t>AMERIFLEX CLAIM 11/24-11/30/23</t>
  </si>
  <si>
    <t>PR 12/06/23 401ATXEX</t>
  </si>
  <si>
    <t>PR 12/06/23 457</t>
  </si>
  <si>
    <t>DEC 23 ADMIN FEE</t>
  </si>
  <si>
    <t>AMERIFLEX CLAIM 12/01-12/07/23</t>
  </si>
  <si>
    <t>PR 12/12/23 457</t>
  </si>
  <si>
    <t>PR 12/12/23 401ATXEX</t>
  </si>
  <si>
    <t xml:space="preserve">Multi Bank </t>
  </si>
  <si>
    <t>31422XS60</t>
  </si>
  <si>
    <t xml:space="preserve">CD MATURING </t>
  </si>
  <si>
    <t>CD-1028236189</t>
  </si>
  <si>
    <t>Purchas 18 MONTH CD AT 5%</t>
  </si>
  <si>
    <t>CD-1028236162</t>
  </si>
  <si>
    <t>Purchas 24 MONTH CD AT 4.9%</t>
  </si>
  <si>
    <t xml:space="preserve">GL 242831 </t>
  </si>
  <si>
    <t>Purchas 12 MONTH CD AT 5.23%</t>
  </si>
  <si>
    <t>AMERIFLEX CLAIM 12/08-12/14/23</t>
  </si>
  <si>
    <t>PR 12/18/23 401ATXEX</t>
  </si>
  <si>
    <t>PR 12/18/23 457</t>
  </si>
  <si>
    <t xml:space="preserve">Nov 23 Trash Sales Tax </t>
  </si>
  <si>
    <t>AMERIFLEX CLAIM 12/15-12/21/23</t>
  </si>
  <si>
    <t>PR 12/28/23 457</t>
  </si>
  <si>
    <t>PR 12/28/23 401ATXEX</t>
  </si>
  <si>
    <t>AMERIFLEX CLAIM 12/22-12/28/23</t>
  </si>
  <si>
    <t>Month   -  December  2023 CONTINUED</t>
  </si>
  <si>
    <t>Month   -  January  2024</t>
  </si>
  <si>
    <t>D17 TCAD &amp; BOND AGENT FEES FY24</t>
  </si>
  <si>
    <t>SHDA TCAD &amp; BOND AGENT FEES FY24</t>
  </si>
  <si>
    <t>SRDA TCAD &amp; BOND AGENT FEES FY24</t>
  </si>
  <si>
    <t>FRDA TCAD &amp; BOND AGENT FEES FY24</t>
  </si>
  <si>
    <t xml:space="preserve">TXDOT ENGINEERING EXPENSES REIMBURSEMENT </t>
  </si>
  <si>
    <t xml:space="preserve">DECEMBER PAYROLL TSF PARIAL </t>
  </si>
  <si>
    <t>AS PURCHASE WATER DEC 2023</t>
  </si>
  <si>
    <t>RR PURCHASE WATER DEC 2023</t>
  </si>
  <si>
    <t>MWPP PE28,QPWL PE11 INV 3070,3071</t>
  </si>
  <si>
    <t xml:space="preserve">CENTR. DIST.MAINT FACILITY </t>
  </si>
  <si>
    <t xml:space="preserve">FR&amp;SH PH1&amp;PH2 JAN BOARD ITEMS </t>
  </si>
  <si>
    <t>DEC23 START UPS</t>
  </si>
  <si>
    <t>SH DA BONDS PROCEEDS</t>
  </si>
  <si>
    <t>CC WEB WIRES DEC 2023</t>
  </si>
  <si>
    <t>RR TCEQ 2023 ASSM FEE CORR</t>
  </si>
  <si>
    <t>PR 1/02/24 457</t>
  </si>
  <si>
    <t>PR 1/2/24 401ATXEX</t>
  </si>
  <si>
    <t>AMERIFLEX CLAIMS 12/29/23 - 01/04/24</t>
  </si>
  <si>
    <t>PR 1/09/24 457</t>
  </si>
  <si>
    <t>PR 1/9/24 401ATXEX</t>
  </si>
  <si>
    <t>AMERIFLEX FSA ADMIN FEES</t>
  </si>
  <si>
    <t>AMERIFLEX CLAIMS 01/05/24 - 01/11/24</t>
  </si>
  <si>
    <t>PR 1/17/24 457</t>
  </si>
  <si>
    <t>PR 1/17/24 401ATXEX</t>
  </si>
  <si>
    <t xml:space="preserve">TX CONTROLLER </t>
  </si>
  <si>
    <t xml:space="preserve">DEC 23 SALES TAX- TRASH </t>
  </si>
  <si>
    <t>AMERIFLEX CLAIMS 01/12/24 - 01/18/24</t>
  </si>
  <si>
    <t>TCEQ</t>
  </si>
  <si>
    <t xml:space="preserve">AS TCEQ 2023 REG ASSM FEE </t>
  </si>
  <si>
    <t xml:space="preserve">D17 TCEQ 2023 REG ASSM FEE </t>
  </si>
  <si>
    <t xml:space="preserve">RR TCEQ 2023 REG ASSM FEE </t>
  </si>
  <si>
    <t>AMERIFLEX CLAIMS 01/19/24 - 01/25/24</t>
  </si>
  <si>
    <t>PR 1/30/24 457</t>
  </si>
  <si>
    <t>PR 1/30/24 401ATXEX</t>
  </si>
  <si>
    <t>Month   -  January  2024 CONTINUED</t>
  </si>
  <si>
    <t>Wire Transfers - February 2024</t>
  </si>
  <si>
    <t xml:space="preserve">INCREASE THR PIF  - for cash flow </t>
  </si>
  <si>
    <t>PAYROLL TSF DECEMBER PARTIAL</t>
  </si>
  <si>
    <t>PR 2/13/24 457</t>
  </si>
  <si>
    <t>PR 2/13/24 401ATXEX</t>
  </si>
  <si>
    <t>WWIF FR&amp;SH EFFLUENT PH3</t>
  </si>
  <si>
    <t>WIF QUINLAN PARK IMP PAY EST #12</t>
  </si>
  <si>
    <t>WWIF FR&amp;SH EFFLUENT PH2 EST #12</t>
  </si>
  <si>
    <t xml:space="preserve">CDM PE #7 GCD/BAXTER INVOICES </t>
  </si>
  <si>
    <t>PAYROLL TSF JANUARY PARTIAL</t>
  </si>
  <si>
    <t>CC WEB WIRES JAN 2024</t>
  </si>
  <si>
    <t>JANUARY 2024 START-UPS</t>
  </si>
  <si>
    <t>PR 2/28/24 457</t>
  </si>
  <si>
    <t>PR 2/28/24 401ATXEX</t>
  </si>
  <si>
    <t>Ameriflex FSA Admin</t>
  </si>
  <si>
    <t>Ameriflex Claims 1/26/24 - 2/1/2024</t>
  </si>
  <si>
    <t>Ameriflex Claims 2/02/24 - 2/8/2024</t>
  </si>
  <si>
    <t>Ameriflex Claims 2/09/24 - 2/15/2024</t>
  </si>
  <si>
    <t>Ameriflex Claims 2/16/24 - 2/22/2024</t>
  </si>
  <si>
    <t>Month   -  March   2024</t>
  </si>
  <si>
    <t xml:space="preserve">GF &amp; PAYROLL FUNDING </t>
  </si>
  <si>
    <t>AS RR PURCH WTR FEB 24</t>
  </si>
  <si>
    <t>PR 3/13/24 401ATXEX</t>
  </si>
  <si>
    <t>PR 3/13/24 457</t>
  </si>
  <si>
    <t xml:space="preserve">CC WEB WIRE OCT 2023 CORR </t>
  </si>
  <si>
    <t>START UP TRANSFERS FEB 2024</t>
  </si>
  <si>
    <t xml:space="preserve">CC WEB WIRE FEB 2024 </t>
  </si>
  <si>
    <t xml:space="preserve">CC WEB WIRE DEC 2023 CORR </t>
  </si>
  <si>
    <t>PHASE.1 PAY EST #13</t>
  </si>
  <si>
    <t>FY 24 TANK REHAB -CTEX PE #1</t>
  </si>
  <si>
    <t xml:space="preserve">FEB PAYROLL TSF </t>
  </si>
  <si>
    <t>TCWCID 17-97 BOND AGENT FEE</t>
  </si>
  <si>
    <t xml:space="preserve">MARCH 24 SU MID MONTH TRANS </t>
  </si>
  <si>
    <t>PR 3/27/24 401ATXEX</t>
  </si>
  <si>
    <t>PR 3/27/24 457</t>
  </si>
  <si>
    <t>AMERFLEXFSA ADMIN FEE</t>
  </si>
  <si>
    <t>FSA CLAIMS 022324-022924</t>
  </si>
  <si>
    <t>FSA CLAIMS 030824-031424</t>
  </si>
  <si>
    <t>FEBRUARY 2024 SALES TAX - TRASH</t>
  </si>
  <si>
    <t>FSA CLAIMS 032224-032824</t>
  </si>
  <si>
    <t>Month   -  March  2024 CONTINUED</t>
  </si>
  <si>
    <t>Month   - April 2024</t>
  </si>
  <si>
    <t xml:space="preserve">SPF BOND RATING FEES </t>
  </si>
  <si>
    <t xml:space="preserve">ST BLX BOND ARBITRAGE </t>
  </si>
  <si>
    <t xml:space="preserve">SR BLX ARBITRAGE BOND FEES  </t>
  </si>
  <si>
    <t>TANK REHAB-CTEX PE #2&amp;3</t>
  </si>
  <si>
    <t xml:space="preserve">WW IMPACT FEES FOR FR IMPR </t>
  </si>
  <si>
    <t xml:space="preserve"> QP W-LINE IMPR PAY EST NO.14</t>
  </si>
  <si>
    <t>FR IMPR &amp; SH  IMPR PHASE 3</t>
  </si>
  <si>
    <t>CAP RECO FEES  BOND PMT</t>
  </si>
  <si>
    <t>TCWCID1704 BOND AGNT FEE</t>
  </si>
  <si>
    <t>TSF SEPT23-MAR24 O&amp;M TAX COLL</t>
  </si>
  <si>
    <t xml:space="preserve">TRX O&amp;M TO PIF EXCESS FUNDS </t>
  </si>
  <si>
    <t>AMERIFLEX ADMIN FEE APR24</t>
  </si>
  <si>
    <t>AMERIFLEX CLAIMS 3/29-4/04</t>
  </si>
  <si>
    <t>PR 4/11/24 457</t>
  </si>
  <si>
    <t>PR 4/11/24 401ATXEX</t>
  </si>
  <si>
    <t>AMERIFLEX CLAIMS 4/05-4/11</t>
  </si>
  <si>
    <t>PR 4/15/24 457</t>
  </si>
  <si>
    <t>PR 4/15/24 401ATXEX</t>
  </si>
  <si>
    <t xml:space="preserve">MARCH PAYROLL TSF </t>
  </si>
  <si>
    <t>AMERIFLEX CLAIMS 4/12-4/18</t>
  </si>
  <si>
    <t>PR 4/25/24 457</t>
  </si>
  <si>
    <t>PR 4/25/24 401ATXEX</t>
  </si>
  <si>
    <t>AMERIFLEX CLAIMS 4/19-4/25</t>
  </si>
  <si>
    <t>PR 4/30/24 457</t>
  </si>
  <si>
    <t>PR 4/30/24 401ATXEX</t>
  </si>
  <si>
    <t>TCWCID1710 BOND PMT</t>
  </si>
  <si>
    <t>TCWCID1716 BOND PMT</t>
  </si>
  <si>
    <t>TCWCID17WS19 BOND PMT</t>
  </si>
  <si>
    <t>TCWCSR15 BOND PMT</t>
  </si>
  <si>
    <t>TCWC17REF15 BOND PMT</t>
  </si>
  <si>
    <t>TCWC1D17SR16 BOND PMT</t>
  </si>
  <si>
    <t>TCWCID17SR19 BOND PMT</t>
  </si>
  <si>
    <t>CTU2005926 BONT PMT</t>
  </si>
  <si>
    <t xml:space="preserve">TCWCID17FR13 BOND PMT </t>
  </si>
  <si>
    <t xml:space="preserve">TCWCID17FR17 BOND PMT </t>
  </si>
  <si>
    <t>CTU2119048 BONT PMT</t>
  </si>
  <si>
    <t>TCWCID1704 BOND PMT</t>
  </si>
  <si>
    <t>TCWC17SH15 BONT PMT</t>
  </si>
  <si>
    <t xml:space="preserve">Month   -  April 2024 </t>
  </si>
  <si>
    <t>TCWCID17SH17 BONT PMT</t>
  </si>
  <si>
    <t>TCWCID17SH17A BONT PMT</t>
  </si>
  <si>
    <t>TCWCID17SR18 BONT PMT</t>
  </si>
  <si>
    <t>TCWCID17SH19 BONT PMT</t>
  </si>
  <si>
    <t>CT2119046 BONT PMT</t>
  </si>
  <si>
    <t>CT2119044 BONT PMT</t>
  </si>
  <si>
    <t>TCWCID17UT13 BOND PMT</t>
  </si>
  <si>
    <t>TCWCID17UT14 BOND PMT</t>
  </si>
  <si>
    <t>CT2122646 BONT PMT</t>
  </si>
  <si>
    <t>Month   -  May  2024 CONTINUED</t>
  </si>
  <si>
    <t>AMERIFLEX CLAIMS 5/24 - 5/30</t>
  </si>
  <si>
    <t>PR 05/28/2024 457</t>
  </si>
  <si>
    <t>PR 05/28/2024 401ATXEX</t>
  </si>
  <si>
    <t>AMERIFLEX CLAIMS 5/17 - 5/23</t>
  </si>
  <si>
    <t>PR 05/21/2024 457</t>
  </si>
  <si>
    <t>PR 05/21/2024 401ATXEX</t>
  </si>
  <si>
    <t>AMERIFLEX CLAIMS 5/10 - 5/16</t>
  </si>
  <si>
    <t xml:space="preserve">APR 24 SALES TAX - TRASH </t>
  </si>
  <si>
    <t>PR 05/13/2024 457</t>
  </si>
  <si>
    <t>PR 05/13/2024 401ATXEX</t>
  </si>
  <si>
    <t>AMERIFLEX CLAIMS 5/3 - 5/8</t>
  </si>
  <si>
    <t>PR 05/08/2024 457</t>
  </si>
  <si>
    <t>PR 05/08/2024 401ATXEX</t>
  </si>
  <si>
    <t>AMERIFLEX CLAIMS MAY</t>
  </si>
  <si>
    <t>AMERIFLEX CLAIMS 4/26 - 5/2</t>
  </si>
  <si>
    <t>FR PH1 FR7SH  PJ2 MAY BOD INV</t>
  </si>
  <si>
    <t>PIF O&amp;M RESERVE TO WIF MAY 24 BOD INV</t>
  </si>
  <si>
    <t>TXSTAR SHBD WWIF MAY 24 BOD INV</t>
  </si>
  <si>
    <t>PIF O&amp;M RESERVE TO GF MAY 24 BOD INV</t>
  </si>
  <si>
    <t>CC WEB WIRES APR 2024</t>
  </si>
  <si>
    <t>APRIL 24 START UP (AS)</t>
  </si>
  <si>
    <t>APRIL 24 START UP (GF)</t>
  </si>
  <si>
    <t xml:space="preserve">APR PAYROLL TSF </t>
  </si>
  <si>
    <t>FR EFFLUANT IMPR EASEMENT #507010</t>
  </si>
  <si>
    <t>PURCH OF CD @ 5.337% APY 12MTH</t>
  </si>
  <si>
    <t>AS RR PURCH WTR APR 2024</t>
  </si>
  <si>
    <t xml:space="preserve">WIB CD MATURING </t>
  </si>
  <si>
    <t xml:space="preserve">WALLISBANK </t>
  </si>
  <si>
    <t>MBS- CD MATURING 5/2</t>
  </si>
  <si>
    <t>31422XYB2</t>
  </si>
  <si>
    <t>GF-MULTI BANK SECU</t>
  </si>
  <si>
    <t>Month   -  May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</si>
</sst>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right"/>
    </xf>
    <xf numFmtId="16" fontId="6" fillId="0" borderId="0" xfId="0" applyNumberFormat="1" applyFont="1" applyAlignment="1">
      <alignment horizontal="center"/>
    </xf>
    <xf numFmtId="44" fontId="6" fillId="0" borderId="2" xfId="1" applyFont="1" applyBorder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wrapText="1"/>
    </xf>
    <xf numFmtId="44" fontId="6" fillId="0" borderId="0" xfId="1" applyFont="1" applyBorder="1"/>
    <xf numFmtId="14" fontId="4" fillId="0" borderId="0" xfId="0" applyNumberFormat="1" applyFont="1"/>
    <xf numFmtId="14" fontId="3" fillId="0" borderId="0" xfId="0" applyNumberFormat="1" applyFont="1"/>
    <xf numFmtId="44" fontId="3" fillId="0" borderId="0" xfId="1" applyFont="1"/>
    <xf numFmtId="165" fontId="6" fillId="0" borderId="2" xfId="1" applyNumberFormat="1" applyFont="1" applyBorder="1"/>
    <xf numFmtId="14" fontId="4" fillId="0" borderId="0" xfId="0" applyNumberFormat="1" applyFont="1" applyAlignment="1">
      <alignment horizontal="left"/>
    </xf>
    <xf numFmtId="0" fontId="4" fillId="0" borderId="0" xfId="0" applyFont="1"/>
    <xf numFmtId="44" fontId="4" fillId="0" borderId="0" xfId="1" applyFont="1"/>
    <xf numFmtId="0" fontId="2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4" fontId="1" fillId="0" borderId="0" xfId="1" applyNumberFormat="1" applyFill="1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1" applyNumberFormat="1" applyFont="1" applyFill="1" applyAlignment="1">
      <alignment horizontal="center"/>
    </xf>
    <xf numFmtId="44" fontId="3" fillId="0" borderId="2" xfId="1" applyFont="1" applyBorder="1"/>
    <xf numFmtId="44" fontId="6" fillId="0" borderId="4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165" fontId="0" fillId="0" borderId="0" xfId="0" applyNumberFormat="1"/>
    <xf numFmtId="14" fontId="0" fillId="0" borderId="0" xfId="0" applyNumberFormat="1"/>
    <xf numFmtId="0" fontId="9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4" fontId="0" fillId="0" borderId="0" xfId="0" applyNumberFormat="1"/>
    <xf numFmtId="8" fontId="0" fillId="0" borderId="0" xfId="0" applyNumberFormat="1"/>
    <xf numFmtId="165" fontId="6" fillId="0" borderId="4" xfId="1" applyNumberFormat="1" applyFont="1" applyBorder="1"/>
    <xf numFmtId="14" fontId="3" fillId="0" borderId="0" xfId="0" applyNumberFormat="1" applyFont="1" applyAlignment="1">
      <alignment horizontal="left"/>
    </xf>
    <xf numFmtId="44" fontId="0" fillId="0" borderId="0" xfId="0" applyNumberFormat="1"/>
    <xf numFmtId="4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4" fontId="11" fillId="0" borderId="0" xfId="1" applyFont="1"/>
    <xf numFmtId="0" fontId="11" fillId="0" borderId="0" xfId="0" applyFont="1" applyAlignment="1">
      <alignment horizontal="left"/>
    </xf>
    <xf numFmtId="44" fontId="11" fillId="0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2" applyFont="1"/>
    <xf numFmtId="44" fontId="3" fillId="0" borderId="0" xfId="1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6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9F7D-F08C-430E-A120-C53C3A7F03B1}">
  <sheetPr>
    <tabColor theme="4" tint="-0.249977111117893"/>
    <pageSetUpPr fitToPage="1"/>
  </sheetPr>
  <dimension ref="A1:F61"/>
  <sheetViews>
    <sheetView tabSelected="1" workbookViewId="0">
      <selection activeCell="J43" sqref="J43"/>
    </sheetView>
  </sheetViews>
  <sheetFormatPr defaultColWidth="11.42578125" defaultRowHeight="15" x14ac:dyDescent="0.25"/>
  <cols>
    <col min="2" max="2" width="19.42578125" bestFit="1" customWidth="1"/>
    <col min="3" max="3" width="13.5703125" bestFit="1" customWidth="1"/>
    <col min="6" max="6" width="34.85546875" bestFit="1" customWidth="1"/>
  </cols>
  <sheetData>
    <row r="1" spans="1:6" s="1" customFormat="1" ht="21" thickBot="1" x14ac:dyDescent="0.35">
      <c r="A1" s="66" t="s">
        <v>0</v>
      </c>
      <c r="B1" s="66"/>
      <c r="C1" s="66" t="s">
        <v>308</v>
      </c>
      <c r="D1" s="66"/>
      <c r="E1" s="66"/>
      <c r="F1" s="66"/>
    </row>
    <row r="2" spans="1:6" s="9" customFormat="1" ht="1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x14ac:dyDescent="0.25">
      <c r="A5" s="10">
        <v>45414</v>
      </c>
      <c r="B5" s="63" t="s">
        <v>307</v>
      </c>
      <c r="C5" s="12">
        <v>2500000</v>
      </c>
      <c r="D5" s="63" t="s">
        <v>306</v>
      </c>
      <c r="E5" s="63">
        <v>1200965729</v>
      </c>
      <c r="F5" s="70" t="s">
        <v>305</v>
      </c>
    </row>
    <row r="6" spans="1:6" x14ac:dyDescent="0.25">
      <c r="A6" s="10">
        <v>45419</v>
      </c>
      <c r="B6" s="63" t="s">
        <v>304</v>
      </c>
      <c r="C6" s="12">
        <v>2652231.92</v>
      </c>
      <c r="D6" s="63">
        <v>6550121906</v>
      </c>
      <c r="E6" s="63">
        <v>1200965729</v>
      </c>
      <c r="F6" s="70" t="s">
        <v>303</v>
      </c>
    </row>
    <row r="7" spans="1:6" x14ac:dyDescent="0.25">
      <c r="A7" s="10">
        <v>45419</v>
      </c>
      <c r="B7" s="63" t="s">
        <v>9</v>
      </c>
      <c r="C7" s="12">
        <v>25530.61</v>
      </c>
      <c r="D7" s="63">
        <v>1201128756</v>
      </c>
      <c r="E7" s="63">
        <v>1201128731</v>
      </c>
      <c r="F7" s="70" t="s">
        <v>302</v>
      </c>
    </row>
    <row r="8" spans="1:6" x14ac:dyDescent="0.25">
      <c r="A8" s="10">
        <v>45419</v>
      </c>
      <c r="B8" s="63" t="s">
        <v>9</v>
      </c>
      <c r="C8" s="12">
        <v>6671.35</v>
      </c>
      <c r="D8" s="63">
        <v>1201128772</v>
      </c>
      <c r="E8" s="63">
        <v>1201128731</v>
      </c>
      <c r="F8" s="70" t="s">
        <v>302</v>
      </c>
    </row>
    <row r="9" spans="1:6" x14ac:dyDescent="0.25">
      <c r="A9" s="10">
        <v>45420</v>
      </c>
      <c r="B9" s="63" t="s">
        <v>9</v>
      </c>
      <c r="C9" s="12">
        <v>2500000</v>
      </c>
      <c r="D9" s="63">
        <v>1200965729</v>
      </c>
      <c r="E9" s="63">
        <v>172857953</v>
      </c>
      <c r="F9" s="70" t="s">
        <v>301</v>
      </c>
    </row>
    <row r="10" spans="1:6" x14ac:dyDescent="0.25">
      <c r="A10" s="10">
        <v>45421</v>
      </c>
      <c r="B10" s="63" t="s">
        <v>9</v>
      </c>
      <c r="C10" s="12">
        <v>45</v>
      </c>
      <c r="D10" s="63">
        <v>1200965729</v>
      </c>
      <c r="E10" s="63">
        <v>1201128806</v>
      </c>
      <c r="F10" s="70" t="s">
        <v>300</v>
      </c>
    </row>
    <row r="11" spans="1:6" x14ac:dyDescent="0.25">
      <c r="A11" s="10">
        <v>45426</v>
      </c>
      <c r="B11" s="63" t="s">
        <v>9</v>
      </c>
      <c r="C11" s="12">
        <v>583842.17000000004</v>
      </c>
      <c r="D11" s="63">
        <v>1201128731</v>
      </c>
      <c r="E11" s="63">
        <v>1201128749</v>
      </c>
      <c r="F11" s="70" t="s">
        <v>299</v>
      </c>
    </row>
    <row r="12" spans="1:6" x14ac:dyDescent="0.25">
      <c r="A12" s="10">
        <v>45428</v>
      </c>
      <c r="B12" s="63" t="s">
        <v>9</v>
      </c>
      <c r="C12" s="12">
        <v>75</v>
      </c>
      <c r="D12" s="63">
        <v>1201128756</v>
      </c>
      <c r="E12" s="63">
        <v>1201128715</v>
      </c>
      <c r="F12" s="70" t="s">
        <v>297</v>
      </c>
    </row>
    <row r="13" spans="1:6" x14ac:dyDescent="0.25">
      <c r="A13" s="10">
        <v>45428</v>
      </c>
      <c r="B13" s="63" t="s">
        <v>9</v>
      </c>
      <c r="C13" s="12">
        <v>1900</v>
      </c>
      <c r="D13" s="63">
        <v>1201128731</v>
      </c>
      <c r="E13" s="63">
        <v>1201128707</v>
      </c>
      <c r="F13" s="70" t="s">
        <v>298</v>
      </c>
    </row>
    <row r="14" spans="1:6" x14ac:dyDescent="0.25">
      <c r="A14" s="10">
        <v>45428</v>
      </c>
      <c r="B14" s="63" t="s">
        <v>9</v>
      </c>
      <c r="C14" s="12">
        <v>85</v>
      </c>
      <c r="D14" s="63">
        <v>1201128731</v>
      </c>
      <c r="E14" s="63">
        <v>1201128723</v>
      </c>
      <c r="F14" s="70" t="s">
        <v>298</v>
      </c>
    </row>
    <row r="15" spans="1:6" x14ac:dyDescent="0.25">
      <c r="A15" s="10">
        <v>45428</v>
      </c>
      <c r="B15" s="63" t="s">
        <v>9</v>
      </c>
      <c r="C15" s="12">
        <v>34245</v>
      </c>
      <c r="D15" s="63">
        <v>1201128731</v>
      </c>
      <c r="E15" s="63">
        <v>1201128806</v>
      </c>
      <c r="F15" s="70" t="s">
        <v>298</v>
      </c>
    </row>
    <row r="16" spans="1:6" x14ac:dyDescent="0.25">
      <c r="A16" s="10">
        <v>45428</v>
      </c>
      <c r="B16" s="63" t="s">
        <v>9</v>
      </c>
      <c r="C16" s="12">
        <v>13414.5</v>
      </c>
      <c r="D16" s="63">
        <v>1201128731</v>
      </c>
      <c r="E16" s="63">
        <v>1201128798</v>
      </c>
      <c r="F16" s="70" t="s">
        <v>298</v>
      </c>
    </row>
    <row r="17" spans="1:6" x14ac:dyDescent="0.25">
      <c r="A17" s="10">
        <v>45428</v>
      </c>
      <c r="B17" s="63" t="s">
        <v>9</v>
      </c>
      <c r="C17" s="12">
        <v>8943</v>
      </c>
      <c r="D17" s="63">
        <v>1201128756</v>
      </c>
      <c r="E17" s="63">
        <v>1201128798</v>
      </c>
      <c r="F17" s="70" t="s">
        <v>297</v>
      </c>
    </row>
    <row r="18" spans="1:6" x14ac:dyDescent="0.25">
      <c r="A18" s="10">
        <v>45428</v>
      </c>
      <c r="B18" s="63" t="s">
        <v>9</v>
      </c>
      <c r="C18" s="12">
        <v>150</v>
      </c>
      <c r="D18" s="63">
        <v>1201128731</v>
      </c>
      <c r="E18" s="63">
        <v>1201128707</v>
      </c>
      <c r="F18" s="70" t="s">
        <v>296</v>
      </c>
    </row>
    <row r="19" spans="1:6" x14ac:dyDescent="0.25">
      <c r="A19" s="10">
        <v>45428</v>
      </c>
      <c r="B19" s="63" t="s">
        <v>9</v>
      </c>
      <c r="C19" s="12">
        <v>34760.85</v>
      </c>
      <c r="D19" s="63">
        <v>1201128731</v>
      </c>
      <c r="E19" s="63">
        <v>1201128723</v>
      </c>
      <c r="F19" s="70" t="s">
        <v>296</v>
      </c>
    </row>
    <row r="20" spans="1:6" x14ac:dyDescent="0.25">
      <c r="A20" s="10">
        <v>45428</v>
      </c>
      <c r="B20" s="63" t="s">
        <v>9</v>
      </c>
      <c r="C20" s="12">
        <v>97854.95</v>
      </c>
      <c r="D20" s="63">
        <v>1201128731</v>
      </c>
      <c r="E20" s="63">
        <v>1201128756</v>
      </c>
      <c r="F20" s="70" t="s">
        <v>296</v>
      </c>
    </row>
    <row r="21" spans="1:6" x14ac:dyDescent="0.25">
      <c r="A21" s="10">
        <v>45428</v>
      </c>
      <c r="B21" s="63" t="s">
        <v>9</v>
      </c>
      <c r="C21" s="12">
        <v>23220.38</v>
      </c>
      <c r="D21" s="63">
        <v>1201128731</v>
      </c>
      <c r="E21" s="63">
        <v>1201128772</v>
      </c>
      <c r="F21" s="70" t="s">
        <v>296</v>
      </c>
    </row>
    <row r="22" spans="1:6" x14ac:dyDescent="0.25">
      <c r="A22" s="10">
        <v>45428</v>
      </c>
      <c r="B22" s="63" t="s">
        <v>9</v>
      </c>
      <c r="C22" s="12">
        <v>700</v>
      </c>
      <c r="D22" s="63">
        <v>1201128731</v>
      </c>
      <c r="E22" s="63">
        <v>1201128715</v>
      </c>
      <c r="F22" s="70" t="s">
        <v>296</v>
      </c>
    </row>
    <row r="23" spans="1:6" x14ac:dyDescent="0.25">
      <c r="A23" s="10">
        <v>45428</v>
      </c>
      <c r="B23" s="63" t="s">
        <v>9</v>
      </c>
      <c r="C23" s="12">
        <v>13625</v>
      </c>
      <c r="D23" s="63">
        <v>1201128731</v>
      </c>
      <c r="E23" s="63">
        <v>1201128707</v>
      </c>
      <c r="F23" s="70" t="s">
        <v>296</v>
      </c>
    </row>
    <row r="24" spans="1:6" x14ac:dyDescent="0.25">
      <c r="A24" s="10">
        <v>45428</v>
      </c>
      <c r="B24" s="63" t="s">
        <v>9</v>
      </c>
      <c r="C24" s="12">
        <v>13414.5</v>
      </c>
      <c r="D24" s="63">
        <v>1201128731</v>
      </c>
      <c r="E24" s="63">
        <v>1201128798</v>
      </c>
      <c r="F24" s="70" t="s">
        <v>296</v>
      </c>
    </row>
    <row r="25" spans="1:6" x14ac:dyDescent="0.25">
      <c r="A25" s="10">
        <v>45428</v>
      </c>
      <c r="B25" s="63" t="s">
        <v>9</v>
      </c>
      <c r="C25" s="12">
        <v>419153</v>
      </c>
      <c r="D25" s="63">
        <v>1200965729</v>
      </c>
      <c r="E25" s="63">
        <v>1201128731</v>
      </c>
      <c r="F25" s="70" t="s">
        <v>295</v>
      </c>
    </row>
    <row r="26" spans="1:6" x14ac:dyDescent="0.25">
      <c r="A26" s="10">
        <v>45428</v>
      </c>
      <c r="B26" s="63" t="s">
        <v>9</v>
      </c>
      <c r="C26" s="12">
        <v>18860</v>
      </c>
      <c r="D26" s="63">
        <v>80210304</v>
      </c>
      <c r="E26" s="63">
        <v>121128806</v>
      </c>
      <c r="F26" s="70" t="s">
        <v>294</v>
      </c>
    </row>
    <row r="27" spans="1:6" x14ac:dyDescent="0.25">
      <c r="A27" s="10">
        <v>45428</v>
      </c>
      <c r="B27" s="63" t="s">
        <v>9</v>
      </c>
      <c r="C27" s="12">
        <v>201425.67</v>
      </c>
      <c r="D27" s="63">
        <v>1200965729</v>
      </c>
      <c r="E27" s="63">
        <v>1201128798</v>
      </c>
      <c r="F27" s="70" t="s">
        <v>293</v>
      </c>
    </row>
    <row r="28" spans="1:6" x14ac:dyDescent="0.25">
      <c r="A28" s="10">
        <v>45428</v>
      </c>
      <c r="B28" s="63" t="s">
        <v>9</v>
      </c>
      <c r="C28" s="12">
        <v>781661.04</v>
      </c>
      <c r="D28" s="63">
        <v>1200965729</v>
      </c>
      <c r="E28" s="63">
        <v>1201128806</v>
      </c>
      <c r="F28" s="70" t="s">
        <v>292</v>
      </c>
    </row>
    <row r="29" spans="1:6" x14ac:dyDescent="0.25">
      <c r="A29" s="10"/>
      <c r="B29" s="63"/>
      <c r="C29" s="12"/>
      <c r="D29" s="2"/>
      <c r="E29" s="13"/>
      <c r="F29" s="2"/>
    </row>
    <row r="30" spans="1:6" x14ac:dyDescent="0.25">
      <c r="A30" s="10"/>
      <c r="B30" s="14" t="s">
        <v>28</v>
      </c>
      <c r="C30" s="15">
        <f>SUM(C5:C29)</f>
        <v>9931808.9400000013</v>
      </c>
      <c r="D30" s="63"/>
      <c r="E30" s="16"/>
      <c r="F30" s="17"/>
    </row>
    <row r="31" spans="1:6" x14ac:dyDescent="0.25">
      <c r="A31" s="10"/>
      <c r="B31" s="14"/>
      <c r="C31" s="18"/>
      <c r="D31" s="63"/>
      <c r="E31" s="16"/>
      <c r="F31" s="17"/>
    </row>
    <row r="32" spans="1:6" x14ac:dyDescent="0.25">
      <c r="A32" s="19" t="s">
        <v>29</v>
      </c>
      <c r="B32" s="20"/>
      <c r="C32" s="21"/>
      <c r="D32" s="63"/>
      <c r="E32" s="63"/>
      <c r="F32" s="17"/>
    </row>
    <row r="33" spans="1:6" x14ac:dyDescent="0.25">
      <c r="A33" s="19"/>
      <c r="B33" s="20"/>
      <c r="C33" s="21"/>
      <c r="D33" s="63"/>
      <c r="E33" s="63"/>
      <c r="F33" s="17"/>
    </row>
    <row r="34" spans="1:6" x14ac:dyDescent="0.25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  <c r="F34" s="4" t="s">
        <v>8</v>
      </c>
    </row>
    <row r="35" spans="1:6" x14ac:dyDescent="0.25">
      <c r="A35" s="10">
        <v>45415</v>
      </c>
      <c r="B35" s="63" t="s">
        <v>9</v>
      </c>
      <c r="C35" s="12">
        <v>32.840000000000003</v>
      </c>
      <c r="D35" s="63">
        <v>1201128749</v>
      </c>
      <c r="E35" s="63" t="s">
        <v>30</v>
      </c>
      <c r="F35" s="2" t="s">
        <v>291</v>
      </c>
    </row>
    <row r="36" spans="1:6" x14ac:dyDescent="0.25">
      <c r="A36" s="10">
        <v>45418</v>
      </c>
      <c r="B36" s="63" t="s">
        <v>9</v>
      </c>
      <c r="C36" s="12">
        <v>103.5</v>
      </c>
      <c r="D36" s="63">
        <v>1201128749</v>
      </c>
      <c r="E36" s="63" t="s">
        <v>30</v>
      </c>
      <c r="F36" s="2" t="s">
        <v>290</v>
      </c>
    </row>
    <row r="37" spans="1:6" x14ac:dyDescent="0.25">
      <c r="A37" s="10">
        <v>45420</v>
      </c>
      <c r="B37" s="63" t="s">
        <v>9</v>
      </c>
      <c r="C37" s="12">
        <v>15431.47</v>
      </c>
      <c r="D37" s="63">
        <v>1201128749</v>
      </c>
      <c r="E37" s="63" t="s">
        <v>35</v>
      </c>
      <c r="F37" s="2" t="s">
        <v>289</v>
      </c>
    </row>
    <row r="38" spans="1:6" x14ac:dyDescent="0.25">
      <c r="A38" s="10">
        <v>45420</v>
      </c>
      <c r="B38" s="63" t="s">
        <v>9</v>
      </c>
      <c r="C38" s="12">
        <v>5997.8</v>
      </c>
      <c r="D38" s="63">
        <v>1201128749</v>
      </c>
      <c r="E38" s="63" t="s">
        <v>35</v>
      </c>
      <c r="F38" s="2" t="s">
        <v>288</v>
      </c>
    </row>
    <row r="39" spans="1:6" x14ac:dyDescent="0.25">
      <c r="A39" s="10">
        <v>45422</v>
      </c>
      <c r="B39" s="63" t="s">
        <v>9</v>
      </c>
      <c r="C39" s="12">
        <v>362.95</v>
      </c>
      <c r="D39" s="63">
        <v>1201128749</v>
      </c>
      <c r="E39" s="63" t="s">
        <v>30</v>
      </c>
      <c r="F39" s="2" t="s">
        <v>287</v>
      </c>
    </row>
    <row r="40" spans="1:6" x14ac:dyDescent="0.25">
      <c r="A40" s="10">
        <v>45425</v>
      </c>
      <c r="B40" s="63" t="s">
        <v>9</v>
      </c>
      <c r="C40" s="12">
        <v>3030.47</v>
      </c>
      <c r="D40" s="63">
        <v>1201128749</v>
      </c>
      <c r="E40" s="63" t="s">
        <v>35</v>
      </c>
      <c r="F40" s="2" t="s">
        <v>286</v>
      </c>
    </row>
    <row r="41" spans="1:6" x14ac:dyDescent="0.25">
      <c r="A41" s="10">
        <v>45425</v>
      </c>
      <c r="B41" s="63" t="s">
        <v>9</v>
      </c>
      <c r="C41" s="12">
        <v>1740.01</v>
      </c>
      <c r="D41" s="63">
        <v>1201128749</v>
      </c>
      <c r="E41" s="63" t="s">
        <v>35</v>
      </c>
      <c r="F41" s="2" t="s">
        <v>285</v>
      </c>
    </row>
    <row r="42" spans="1:6" x14ac:dyDescent="0.25">
      <c r="A42" s="10">
        <v>45428</v>
      </c>
      <c r="B42" s="63" t="s">
        <v>9</v>
      </c>
      <c r="C42" s="12">
        <v>4470.99</v>
      </c>
      <c r="D42" s="63">
        <v>1201128731</v>
      </c>
      <c r="E42" s="63" t="s">
        <v>32</v>
      </c>
      <c r="F42" s="2" t="s">
        <v>284</v>
      </c>
    </row>
    <row r="43" spans="1:6" x14ac:dyDescent="0.25">
      <c r="A43" s="10">
        <v>45429</v>
      </c>
      <c r="B43" s="63" t="s">
        <v>9</v>
      </c>
      <c r="C43" s="12">
        <v>202.82</v>
      </c>
      <c r="D43" s="63">
        <v>1201128749</v>
      </c>
      <c r="E43" s="63" t="s">
        <v>30</v>
      </c>
      <c r="F43" s="2" t="s">
        <v>283</v>
      </c>
    </row>
    <row r="44" spans="1:6" x14ac:dyDescent="0.25">
      <c r="A44" s="10">
        <v>45433</v>
      </c>
      <c r="B44" s="63" t="s">
        <v>9</v>
      </c>
      <c r="C44" s="12">
        <v>13932.92</v>
      </c>
      <c r="D44" s="63">
        <v>1201128749</v>
      </c>
      <c r="E44" s="63" t="s">
        <v>35</v>
      </c>
      <c r="F44" s="2" t="s">
        <v>282</v>
      </c>
    </row>
    <row r="45" spans="1:6" x14ac:dyDescent="0.25">
      <c r="A45" s="10">
        <v>45433</v>
      </c>
      <c r="B45" s="63" t="s">
        <v>9</v>
      </c>
      <c r="C45" s="12">
        <v>6051.8</v>
      </c>
      <c r="D45" s="63">
        <v>1201128749</v>
      </c>
      <c r="E45" s="63" t="s">
        <v>35</v>
      </c>
      <c r="F45" s="2" t="s">
        <v>281</v>
      </c>
    </row>
    <row r="46" spans="1:6" x14ac:dyDescent="0.25">
      <c r="A46" s="10">
        <v>45436</v>
      </c>
      <c r="B46" s="63" t="s">
        <v>9</v>
      </c>
      <c r="C46" s="12">
        <v>256.72000000000003</v>
      </c>
      <c r="D46" s="63">
        <v>1201128749</v>
      </c>
      <c r="E46" s="63" t="s">
        <v>30</v>
      </c>
      <c r="F46" s="2" t="s">
        <v>280</v>
      </c>
    </row>
    <row r="47" spans="1:6" x14ac:dyDescent="0.25">
      <c r="A47" s="10">
        <v>45440</v>
      </c>
      <c r="B47" s="63" t="s">
        <v>9</v>
      </c>
      <c r="C47" s="12">
        <v>2713.22</v>
      </c>
      <c r="D47" s="63">
        <v>1201128749</v>
      </c>
      <c r="E47" s="63" t="s">
        <v>35</v>
      </c>
      <c r="F47" s="2" t="s">
        <v>279</v>
      </c>
    </row>
    <row r="48" spans="1:6" x14ac:dyDescent="0.25">
      <c r="A48" s="10">
        <v>45440</v>
      </c>
      <c r="B48" s="63" t="s">
        <v>9</v>
      </c>
      <c r="C48" s="12">
        <v>1558.34</v>
      </c>
      <c r="D48" s="63">
        <v>1201128749</v>
      </c>
      <c r="E48" s="63" t="s">
        <v>35</v>
      </c>
      <c r="F48" s="2" t="s">
        <v>278</v>
      </c>
    </row>
    <row r="49" spans="1:6" x14ac:dyDescent="0.25">
      <c r="A49" s="10">
        <v>45443</v>
      </c>
      <c r="B49" s="63" t="s">
        <v>9</v>
      </c>
      <c r="C49" s="12">
        <v>47.42</v>
      </c>
      <c r="D49" s="63">
        <v>1201128749</v>
      </c>
      <c r="E49" s="63" t="s">
        <v>30</v>
      </c>
      <c r="F49" s="2" t="s">
        <v>277</v>
      </c>
    </row>
    <row r="50" spans="1:6" x14ac:dyDescent="0.25">
      <c r="A50" s="4"/>
      <c r="B50" s="4"/>
      <c r="C50" s="4"/>
      <c r="D50" s="4"/>
      <c r="E50" s="4"/>
      <c r="F50" s="5"/>
    </row>
    <row r="51" spans="1:6" x14ac:dyDescent="0.25">
      <c r="A51" s="10"/>
      <c r="B51" s="14" t="s">
        <v>28</v>
      </c>
      <c r="C51" s="22">
        <f>SUM(C35:C50)</f>
        <v>55933.27</v>
      </c>
      <c r="D51" s="16"/>
      <c r="E51" s="16"/>
      <c r="F51" s="17"/>
    </row>
    <row r="52" spans="1:6" x14ac:dyDescent="0.25">
      <c r="A52" s="10"/>
      <c r="B52" s="14"/>
      <c r="C52" s="18"/>
      <c r="D52" s="16"/>
      <c r="E52" s="16"/>
      <c r="F52" s="17"/>
    </row>
    <row r="53" spans="1:6" x14ac:dyDescent="0.25">
      <c r="A53" s="10"/>
      <c r="B53" s="63"/>
      <c r="C53" s="18"/>
      <c r="D53" s="63"/>
      <c r="E53" s="63"/>
      <c r="F53" s="17"/>
    </row>
    <row r="54" spans="1:6" ht="21" thickBot="1" x14ac:dyDescent="0.35">
      <c r="A54" s="66" t="s">
        <v>0</v>
      </c>
      <c r="B54" s="66"/>
      <c r="C54" s="66" t="s">
        <v>276</v>
      </c>
      <c r="D54" s="66"/>
      <c r="E54" s="66"/>
      <c r="F54" s="66"/>
    </row>
    <row r="55" spans="1:6" x14ac:dyDescent="0.25">
      <c r="A55" s="23" t="s">
        <v>46</v>
      </c>
      <c r="B55" s="24"/>
      <c r="C55" s="25"/>
      <c r="D55" s="63"/>
      <c r="E55" s="63"/>
      <c r="F55" s="17"/>
    </row>
    <row r="56" spans="1:6" x14ac:dyDescent="0.25">
      <c r="A56" s="23"/>
      <c r="B56" s="24"/>
      <c r="C56" s="25"/>
      <c r="D56" s="63"/>
      <c r="E56" s="63"/>
      <c r="F56" s="17"/>
    </row>
    <row r="57" spans="1:6" x14ac:dyDescent="0.25">
      <c r="A57" s="4" t="s">
        <v>3</v>
      </c>
      <c r="B57" s="4" t="s">
        <v>4</v>
      </c>
      <c r="C57" s="4" t="s">
        <v>5</v>
      </c>
      <c r="D57" s="4" t="s">
        <v>6</v>
      </c>
      <c r="E57" s="4" t="s">
        <v>7</v>
      </c>
      <c r="F57" s="5" t="s">
        <v>8</v>
      </c>
    </row>
    <row r="58" spans="1:6" x14ac:dyDescent="0.25">
      <c r="A58" s="10"/>
      <c r="B58" s="63"/>
      <c r="C58" s="21"/>
      <c r="D58" s="16"/>
      <c r="E58" s="16"/>
      <c r="F58" s="17"/>
    </row>
    <row r="59" spans="1:6" x14ac:dyDescent="0.25">
      <c r="A59" s="10"/>
      <c r="B59" s="14" t="s">
        <v>28</v>
      </c>
      <c r="C59" s="35">
        <f>SUM(C58:C58)</f>
        <v>0</v>
      </c>
      <c r="D59" s="63"/>
      <c r="E59" s="63"/>
      <c r="F59" s="17"/>
    </row>
    <row r="60" spans="1:6" x14ac:dyDescent="0.25">
      <c r="A60" s="10"/>
      <c r="B60" s="14"/>
      <c r="C60" s="21"/>
      <c r="D60" s="63"/>
      <c r="E60" s="63"/>
      <c r="F60" s="17"/>
    </row>
    <row r="61" spans="1:6" ht="15.75" thickBot="1" x14ac:dyDescent="0.3">
      <c r="A61" s="68" t="s">
        <v>72</v>
      </c>
      <c r="B61" s="68"/>
      <c r="C61" s="36">
        <f>C30+C51+C59</f>
        <v>9987742.2100000009</v>
      </c>
      <c r="D61" s="37"/>
      <c r="E61" s="37"/>
      <c r="F61" s="38"/>
    </row>
  </sheetData>
  <mergeCells count="6">
    <mergeCell ref="A61:B61"/>
    <mergeCell ref="A1:B1"/>
    <mergeCell ref="C1:F1"/>
    <mergeCell ref="A2:F2"/>
    <mergeCell ref="A54:B54"/>
    <mergeCell ref="C54:F54"/>
  </mergeCells>
  <pageMargins left="0.25" right="0.25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8250-2CF4-4551-A8CB-16D2CDB6E2B2}">
  <sheetPr>
    <tabColor theme="4" tint="-0.249977111117893"/>
  </sheetPr>
  <dimension ref="A1:F70"/>
  <sheetViews>
    <sheetView topLeftCell="A13" workbookViewId="0">
      <selection activeCell="M47" sqref="M47"/>
    </sheetView>
  </sheetViews>
  <sheetFormatPr defaultRowHeight="15" x14ac:dyDescent="0.25"/>
  <cols>
    <col min="1" max="1" width="32.140625" bestFit="1" customWidth="1"/>
    <col min="2" max="2" width="14.140625" bestFit="1" customWidth="1"/>
    <col min="3" max="3" width="14.5703125" bestFit="1" customWidth="1"/>
    <col min="4" max="4" width="11" bestFit="1" customWidth="1"/>
    <col min="5" max="5" width="12.28515625" bestFit="1" customWidth="1"/>
    <col min="6" max="6" width="31.7109375" bestFit="1" customWidth="1"/>
  </cols>
  <sheetData>
    <row r="1" spans="1:6" ht="21" thickBot="1" x14ac:dyDescent="0.35">
      <c r="A1" s="66" t="s">
        <v>0</v>
      </c>
      <c r="B1" s="66"/>
      <c r="C1" s="66" t="s">
        <v>227</v>
      </c>
      <c r="D1" s="66"/>
      <c r="E1" s="66"/>
      <c r="F1" s="66"/>
    </row>
    <row r="2" spans="1:6" x14ac:dyDescent="0.25">
      <c r="A2" s="67"/>
      <c r="B2" s="67"/>
      <c r="C2" s="67"/>
      <c r="D2" s="67"/>
      <c r="E2" s="67"/>
      <c r="F2" s="67"/>
    </row>
    <row r="3" spans="1:6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x14ac:dyDescent="0.25">
      <c r="A5" s="40">
        <v>45383</v>
      </c>
      <c r="B5" t="s">
        <v>19</v>
      </c>
      <c r="C5" s="64">
        <v>350</v>
      </c>
      <c r="D5" s="9">
        <v>80207453</v>
      </c>
      <c r="E5" s="9">
        <v>1201128855</v>
      </c>
      <c r="F5" t="s">
        <v>228</v>
      </c>
    </row>
    <row r="6" spans="1:6" x14ac:dyDescent="0.25">
      <c r="A6" s="40">
        <v>45383</v>
      </c>
      <c r="B6" t="s">
        <v>19</v>
      </c>
      <c r="C6" s="64">
        <v>1350</v>
      </c>
      <c r="D6" s="9">
        <v>80207450</v>
      </c>
      <c r="E6" s="9">
        <v>12011288222</v>
      </c>
      <c r="F6" t="s">
        <v>229</v>
      </c>
    </row>
    <row r="7" spans="1:6" x14ac:dyDescent="0.25">
      <c r="A7" s="40">
        <v>45383</v>
      </c>
      <c r="B7" t="s">
        <v>9</v>
      </c>
      <c r="C7" s="64">
        <v>350</v>
      </c>
      <c r="D7" s="9">
        <v>80233330</v>
      </c>
      <c r="E7" s="9">
        <v>1201128848</v>
      </c>
      <c r="F7" t="s">
        <v>230</v>
      </c>
    </row>
    <row r="8" spans="1:6" x14ac:dyDescent="0.25">
      <c r="A8" s="40">
        <v>45393</v>
      </c>
      <c r="B8" t="s">
        <v>9</v>
      </c>
      <c r="C8" s="64">
        <v>872530.82</v>
      </c>
      <c r="D8" s="9">
        <v>1200965729</v>
      </c>
      <c r="E8" s="9">
        <v>1201128731</v>
      </c>
      <c r="F8" t="s">
        <v>231</v>
      </c>
    </row>
    <row r="9" spans="1:6" x14ac:dyDescent="0.25">
      <c r="A9" s="40">
        <v>45393</v>
      </c>
      <c r="B9" t="s">
        <v>9</v>
      </c>
      <c r="C9" s="64">
        <v>985779.05</v>
      </c>
      <c r="D9" s="9">
        <v>1200965729</v>
      </c>
      <c r="E9" s="9">
        <v>1201128806</v>
      </c>
      <c r="F9" t="s">
        <v>232</v>
      </c>
    </row>
    <row r="10" spans="1:6" x14ac:dyDescent="0.25">
      <c r="A10" s="40">
        <v>45393</v>
      </c>
      <c r="B10" t="s">
        <v>9</v>
      </c>
      <c r="C10" s="64">
        <v>132924.26</v>
      </c>
      <c r="D10" s="9">
        <v>1200965729</v>
      </c>
      <c r="E10" s="9">
        <v>1201128798</v>
      </c>
      <c r="F10" t="s">
        <v>233</v>
      </c>
    </row>
    <row r="11" spans="1:6" x14ac:dyDescent="0.25">
      <c r="A11" s="40">
        <v>45393</v>
      </c>
      <c r="B11" t="s">
        <v>19</v>
      </c>
      <c r="C11" s="64">
        <v>615</v>
      </c>
      <c r="D11" s="9">
        <v>80210304</v>
      </c>
      <c r="E11" s="9">
        <v>1201128806</v>
      </c>
      <c r="F11" t="s">
        <v>234</v>
      </c>
    </row>
    <row r="12" spans="1:6" x14ac:dyDescent="0.25">
      <c r="A12" s="40">
        <v>45397</v>
      </c>
      <c r="B12" t="s">
        <v>19</v>
      </c>
      <c r="C12" s="64">
        <v>519638.75</v>
      </c>
      <c r="D12" s="9">
        <v>80215621</v>
      </c>
      <c r="E12" s="9">
        <v>80231000</v>
      </c>
      <c r="F12" t="s">
        <v>235</v>
      </c>
    </row>
    <row r="13" spans="1:6" x14ac:dyDescent="0.25">
      <c r="A13" s="40">
        <v>45398</v>
      </c>
      <c r="B13" t="s">
        <v>19</v>
      </c>
      <c r="C13" s="64">
        <v>825</v>
      </c>
      <c r="D13" s="9">
        <v>80211910</v>
      </c>
      <c r="E13" s="9">
        <v>1201128863</v>
      </c>
      <c r="F13" t="s">
        <v>236</v>
      </c>
    </row>
    <row r="14" spans="1:6" x14ac:dyDescent="0.25">
      <c r="A14" s="40">
        <v>45408</v>
      </c>
      <c r="B14" t="s">
        <v>19</v>
      </c>
      <c r="C14" s="64">
        <v>5353765.8</v>
      </c>
      <c r="D14" s="9">
        <v>80210240</v>
      </c>
      <c r="E14" s="9">
        <v>80211161</v>
      </c>
      <c r="F14" t="s">
        <v>237</v>
      </c>
    </row>
    <row r="15" spans="1:6" x14ac:dyDescent="0.25">
      <c r="A15" s="40">
        <v>45408</v>
      </c>
      <c r="B15" t="s">
        <v>19</v>
      </c>
      <c r="C15" s="64">
        <v>5353765.8</v>
      </c>
      <c r="D15" s="9">
        <v>80211161</v>
      </c>
      <c r="E15" s="9">
        <v>1200965729</v>
      </c>
      <c r="F15" t="s">
        <v>238</v>
      </c>
    </row>
    <row r="16" spans="1:6" x14ac:dyDescent="0.25">
      <c r="A16" s="10"/>
      <c r="B16" s="62"/>
      <c r="C16" s="12"/>
      <c r="D16" s="2"/>
      <c r="E16" s="13"/>
      <c r="F16" s="2"/>
    </row>
    <row r="17" spans="1:6" x14ac:dyDescent="0.25">
      <c r="A17" s="10"/>
      <c r="B17" s="14" t="s">
        <v>28</v>
      </c>
      <c r="C17" s="15">
        <f>SUM(C5:C16)</f>
        <v>13221894.48</v>
      </c>
      <c r="D17" s="62"/>
      <c r="E17" s="16"/>
      <c r="F17" s="17"/>
    </row>
    <row r="18" spans="1:6" x14ac:dyDescent="0.25">
      <c r="A18" s="10"/>
      <c r="B18" s="14"/>
      <c r="C18" s="18"/>
      <c r="D18" s="62"/>
      <c r="E18" s="16"/>
      <c r="F18" s="17"/>
    </row>
    <row r="19" spans="1:6" x14ac:dyDescent="0.25">
      <c r="A19" s="19" t="s">
        <v>29</v>
      </c>
      <c r="B19" s="20"/>
      <c r="C19" s="21"/>
      <c r="D19" s="62"/>
      <c r="E19" s="62"/>
      <c r="F19" s="17"/>
    </row>
    <row r="20" spans="1:6" x14ac:dyDescent="0.25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5" t="s">
        <v>8</v>
      </c>
    </row>
    <row r="21" spans="1:6" x14ac:dyDescent="0.25">
      <c r="A21" s="40">
        <v>45386</v>
      </c>
      <c r="B21" t="s">
        <v>9</v>
      </c>
      <c r="C21" s="64">
        <v>103.5</v>
      </c>
      <c r="D21" s="9">
        <v>1201128749</v>
      </c>
      <c r="E21" s="9" t="s">
        <v>30</v>
      </c>
      <c r="F21" t="s">
        <v>239</v>
      </c>
    </row>
    <row r="22" spans="1:6" x14ac:dyDescent="0.25">
      <c r="A22" s="40">
        <v>45387</v>
      </c>
      <c r="B22" t="s">
        <v>9</v>
      </c>
      <c r="C22" s="64">
        <v>30.03</v>
      </c>
      <c r="D22" s="9">
        <v>1201128749</v>
      </c>
      <c r="E22" s="9" t="s">
        <v>30</v>
      </c>
      <c r="F22" t="s">
        <v>240</v>
      </c>
    </row>
    <row r="23" spans="1:6" x14ac:dyDescent="0.25">
      <c r="A23" s="40">
        <v>45393</v>
      </c>
      <c r="B23" t="s">
        <v>9</v>
      </c>
      <c r="C23" s="64">
        <v>5716</v>
      </c>
      <c r="D23" s="9">
        <v>1201128749</v>
      </c>
      <c r="E23" s="9" t="s">
        <v>35</v>
      </c>
      <c r="F23" t="s">
        <v>241</v>
      </c>
    </row>
    <row r="24" spans="1:6" x14ac:dyDescent="0.25">
      <c r="A24" s="40">
        <v>45393</v>
      </c>
      <c r="B24" t="s">
        <v>9</v>
      </c>
      <c r="C24" s="64">
        <v>14065.03</v>
      </c>
      <c r="D24" s="9">
        <v>1201128749</v>
      </c>
      <c r="E24" s="9" t="s">
        <v>35</v>
      </c>
      <c r="F24" t="s">
        <v>242</v>
      </c>
    </row>
    <row r="25" spans="1:6" x14ac:dyDescent="0.25">
      <c r="A25" s="40">
        <v>45394</v>
      </c>
      <c r="B25" t="s">
        <v>9</v>
      </c>
      <c r="C25" s="64">
        <v>364.13</v>
      </c>
      <c r="D25" s="9">
        <v>1201128749</v>
      </c>
      <c r="E25" s="9" t="s">
        <v>30</v>
      </c>
      <c r="F25" t="s">
        <v>243</v>
      </c>
    </row>
    <row r="26" spans="1:6" x14ac:dyDescent="0.25">
      <c r="A26" s="40">
        <v>45397</v>
      </c>
      <c r="B26" t="s">
        <v>9</v>
      </c>
      <c r="C26" s="64">
        <v>2325</v>
      </c>
      <c r="D26" s="9">
        <v>1201128749</v>
      </c>
      <c r="E26" s="9" t="s">
        <v>35</v>
      </c>
      <c r="F26" t="s">
        <v>244</v>
      </c>
    </row>
    <row r="27" spans="1:6" x14ac:dyDescent="0.25">
      <c r="A27" s="40">
        <v>45397</v>
      </c>
      <c r="B27" t="s">
        <v>9</v>
      </c>
      <c r="C27" s="64">
        <v>2619.63</v>
      </c>
      <c r="D27" s="9">
        <v>1201128749</v>
      </c>
      <c r="E27" s="9" t="s">
        <v>35</v>
      </c>
      <c r="F27" t="s">
        <v>245</v>
      </c>
    </row>
    <row r="28" spans="1:6" x14ac:dyDescent="0.25">
      <c r="A28" s="40">
        <v>45399</v>
      </c>
      <c r="B28" t="s">
        <v>9</v>
      </c>
      <c r="C28" s="64">
        <v>536155.59</v>
      </c>
      <c r="D28" s="9">
        <v>1201128731</v>
      </c>
      <c r="E28" s="9" t="s">
        <v>35</v>
      </c>
      <c r="F28" t="s">
        <v>246</v>
      </c>
    </row>
    <row r="29" spans="1:6" x14ac:dyDescent="0.25">
      <c r="A29" s="40">
        <v>45401</v>
      </c>
      <c r="B29" t="s">
        <v>9</v>
      </c>
      <c r="C29" s="64">
        <v>913.21</v>
      </c>
      <c r="D29" s="9">
        <v>1201128749</v>
      </c>
      <c r="E29" s="9" t="s">
        <v>30</v>
      </c>
      <c r="F29" t="s">
        <v>247</v>
      </c>
    </row>
    <row r="30" spans="1:6" x14ac:dyDescent="0.25">
      <c r="A30" s="40">
        <v>45407</v>
      </c>
      <c r="B30" t="s">
        <v>9</v>
      </c>
      <c r="C30" s="64">
        <v>5805.8</v>
      </c>
      <c r="D30" s="9">
        <v>1201128749</v>
      </c>
      <c r="E30" s="9" t="s">
        <v>35</v>
      </c>
      <c r="F30" t="s">
        <v>248</v>
      </c>
    </row>
    <row r="31" spans="1:6" x14ac:dyDescent="0.25">
      <c r="A31" s="40">
        <v>45407</v>
      </c>
      <c r="B31" t="s">
        <v>9</v>
      </c>
      <c r="C31" s="64">
        <v>13737.33</v>
      </c>
      <c r="D31" s="9">
        <v>1201128749</v>
      </c>
      <c r="E31" s="9" t="s">
        <v>35</v>
      </c>
      <c r="F31" t="s">
        <v>249</v>
      </c>
    </row>
    <row r="32" spans="1:6" x14ac:dyDescent="0.25">
      <c r="A32" s="40">
        <v>45408</v>
      </c>
      <c r="B32" t="s">
        <v>9</v>
      </c>
      <c r="C32" s="64">
        <v>108.99</v>
      </c>
      <c r="D32" s="9">
        <v>1201128749</v>
      </c>
      <c r="E32" s="9" t="s">
        <v>30</v>
      </c>
      <c r="F32" t="s">
        <v>250</v>
      </c>
    </row>
    <row r="33" spans="1:6" x14ac:dyDescent="0.25">
      <c r="A33" s="40">
        <v>45412</v>
      </c>
      <c r="B33" t="s">
        <v>9</v>
      </c>
      <c r="C33" s="64">
        <v>2325</v>
      </c>
      <c r="D33" s="9">
        <v>1201128749</v>
      </c>
      <c r="E33" s="9" t="s">
        <v>35</v>
      </c>
      <c r="F33" t="s">
        <v>251</v>
      </c>
    </row>
    <row r="34" spans="1:6" x14ac:dyDescent="0.25">
      <c r="A34" s="40">
        <v>45412</v>
      </c>
      <c r="B34" t="s">
        <v>9</v>
      </c>
      <c r="C34" s="64">
        <v>2509.0500000000002</v>
      </c>
      <c r="D34" s="9">
        <v>1201128749</v>
      </c>
      <c r="E34" s="9" t="s">
        <v>35</v>
      </c>
      <c r="F34" t="s">
        <v>252</v>
      </c>
    </row>
    <row r="35" spans="1:6" x14ac:dyDescent="0.25">
      <c r="A35" s="4"/>
      <c r="B35" s="4"/>
      <c r="C35" s="4"/>
      <c r="D35" s="4"/>
      <c r="E35" s="4"/>
      <c r="F35" s="5"/>
    </row>
    <row r="36" spans="1:6" x14ac:dyDescent="0.25">
      <c r="A36" s="10"/>
      <c r="B36" s="14" t="s">
        <v>28</v>
      </c>
      <c r="C36" s="22">
        <f>SUM(C21:C35)</f>
        <v>586778.28999999992</v>
      </c>
      <c r="D36" s="16"/>
      <c r="E36" s="16"/>
      <c r="F36" s="17"/>
    </row>
    <row r="37" spans="1:6" x14ac:dyDescent="0.25">
      <c r="A37" s="10"/>
      <c r="B37" s="62"/>
      <c r="C37" s="18"/>
      <c r="D37" s="62"/>
      <c r="E37" s="62"/>
      <c r="F37" s="17"/>
    </row>
    <row r="38" spans="1:6" x14ac:dyDescent="0.25">
      <c r="A38" s="23" t="s">
        <v>46</v>
      </c>
      <c r="B38" s="24"/>
      <c r="C38" s="25"/>
      <c r="D38" s="62"/>
      <c r="E38" s="62"/>
      <c r="F38" s="17"/>
    </row>
    <row r="39" spans="1:6" x14ac:dyDescent="0.25">
      <c r="A39" s="23"/>
      <c r="B39" s="24"/>
      <c r="C39" s="25"/>
      <c r="D39" s="62"/>
      <c r="E39" s="62"/>
      <c r="F39" s="17"/>
    </row>
    <row r="40" spans="1:6" x14ac:dyDescent="0.25">
      <c r="A40" s="4" t="s">
        <v>3</v>
      </c>
      <c r="B40" s="4" t="s">
        <v>4</v>
      </c>
      <c r="C40" s="4" t="s">
        <v>5</v>
      </c>
      <c r="D40" s="4" t="s">
        <v>6</v>
      </c>
      <c r="E40" s="4" t="s">
        <v>7</v>
      </c>
      <c r="F40" s="5" t="s">
        <v>8</v>
      </c>
    </row>
    <row r="41" spans="1:6" x14ac:dyDescent="0.25">
      <c r="A41" s="40">
        <v>45406</v>
      </c>
      <c r="B41" t="s">
        <v>19</v>
      </c>
      <c r="C41" s="64">
        <v>24320</v>
      </c>
      <c r="D41" s="9">
        <v>80231000</v>
      </c>
      <c r="E41" s="9" t="s">
        <v>47</v>
      </c>
      <c r="F41" t="s">
        <v>253</v>
      </c>
    </row>
    <row r="42" spans="1:6" x14ac:dyDescent="0.25">
      <c r="A42" s="40">
        <v>45406</v>
      </c>
      <c r="B42" t="s">
        <v>19</v>
      </c>
      <c r="C42" s="64">
        <v>73100</v>
      </c>
      <c r="D42" s="9">
        <v>80231000</v>
      </c>
      <c r="E42" s="9" t="s">
        <v>47</v>
      </c>
      <c r="F42" t="s">
        <v>254</v>
      </c>
    </row>
    <row r="43" spans="1:6" x14ac:dyDescent="0.25">
      <c r="A43" s="40">
        <v>45406</v>
      </c>
      <c r="B43" t="s">
        <v>19</v>
      </c>
      <c r="C43" s="64">
        <v>298825</v>
      </c>
      <c r="D43" s="9">
        <v>80231000</v>
      </c>
      <c r="E43" s="9" t="s">
        <v>47</v>
      </c>
      <c r="F43" t="s">
        <v>255</v>
      </c>
    </row>
    <row r="44" spans="1:6" x14ac:dyDescent="0.25">
      <c r="A44" s="40">
        <v>45406</v>
      </c>
      <c r="B44" t="s">
        <v>19</v>
      </c>
      <c r="C44" s="64">
        <v>25331.26</v>
      </c>
      <c r="D44" s="9">
        <v>80207450</v>
      </c>
      <c r="E44" s="9" t="s">
        <v>47</v>
      </c>
      <c r="F44" t="s">
        <v>256</v>
      </c>
    </row>
    <row r="45" spans="1:6" x14ac:dyDescent="0.25">
      <c r="A45" s="40">
        <v>45406</v>
      </c>
      <c r="B45" t="s">
        <v>19</v>
      </c>
      <c r="C45" s="64">
        <v>132509.38</v>
      </c>
      <c r="D45" s="9">
        <v>80207450</v>
      </c>
      <c r="E45" s="9" t="s">
        <v>47</v>
      </c>
      <c r="F45" t="s">
        <v>257</v>
      </c>
    </row>
    <row r="46" spans="1:6" x14ac:dyDescent="0.25">
      <c r="A46" s="40">
        <v>45406</v>
      </c>
      <c r="B46" t="s">
        <v>19</v>
      </c>
      <c r="C46" s="64">
        <v>139175</v>
      </c>
      <c r="D46" s="9">
        <v>80207450</v>
      </c>
      <c r="E46" s="9" t="s">
        <v>47</v>
      </c>
      <c r="F46" t="s">
        <v>258</v>
      </c>
    </row>
    <row r="47" spans="1:6" x14ac:dyDescent="0.25">
      <c r="A47" s="40">
        <v>45406</v>
      </c>
      <c r="B47" t="s">
        <v>19</v>
      </c>
      <c r="C47" s="64">
        <v>32300</v>
      </c>
      <c r="D47" s="9">
        <v>80207450</v>
      </c>
      <c r="E47" s="9" t="s">
        <v>47</v>
      </c>
      <c r="F47" t="s">
        <v>259</v>
      </c>
    </row>
    <row r="48" spans="1:6" x14ac:dyDescent="0.25">
      <c r="A48" s="40">
        <v>45406</v>
      </c>
      <c r="B48" t="s">
        <v>19</v>
      </c>
      <c r="C48" s="64">
        <v>2234125</v>
      </c>
      <c r="D48" s="9">
        <v>80207450</v>
      </c>
      <c r="E48" s="9" t="s">
        <v>47</v>
      </c>
      <c r="F48" t="s">
        <v>260</v>
      </c>
    </row>
    <row r="49" spans="1:6" x14ac:dyDescent="0.25">
      <c r="A49" s="40">
        <v>45406</v>
      </c>
      <c r="B49" t="s">
        <v>19</v>
      </c>
      <c r="C49" s="64">
        <v>17290.63</v>
      </c>
      <c r="D49" s="9">
        <v>80233330</v>
      </c>
      <c r="E49" s="9" t="s">
        <v>47</v>
      </c>
      <c r="F49" t="s">
        <v>261</v>
      </c>
    </row>
    <row r="50" spans="1:6" x14ac:dyDescent="0.25">
      <c r="A50" s="40">
        <v>45406</v>
      </c>
      <c r="B50" t="s">
        <v>19</v>
      </c>
      <c r="C50" s="64">
        <v>176050</v>
      </c>
      <c r="D50" s="9">
        <v>80233330</v>
      </c>
      <c r="E50" s="9" t="s">
        <v>47</v>
      </c>
      <c r="F50" t="s">
        <v>262</v>
      </c>
    </row>
    <row r="51" spans="1:6" x14ac:dyDescent="0.25">
      <c r="A51" s="40">
        <v>45406</v>
      </c>
      <c r="B51" t="s">
        <v>19</v>
      </c>
      <c r="C51" s="64">
        <v>17018.75</v>
      </c>
      <c r="D51" s="9">
        <v>80233330</v>
      </c>
      <c r="E51" s="9" t="s">
        <v>47</v>
      </c>
      <c r="F51" t="s">
        <v>263</v>
      </c>
    </row>
    <row r="52" spans="1:6" x14ac:dyDescent="0.25">
      <c r="A52" s="40">
        <v>45406</v>
      </c>
      <c r="B52" t="s">
        <v>19</v>
      </c>
      <c r="C52" s="64">
        <v>11851.25</v>
      </c>
      <c r="D52" s="9">
        <v>80211910</v>
      </c>
      <c r="E52" s="9" t="s">
        <v>47</v>
      </c>
      <c r="F52" t="s">
        <v>264</v>
      </c>
    </row>
    <row r="53" spans="1:6" x14ac:dyDescent="0.25">
      <c r="A53" s="40">
        <v>45406</v>
      </c>
      <c r="B53" t="s">
        <v>19</v>
      </c>
      <c r="C53" s="64">
        <v>72666.25</v>
      </c>
      <c r="D53" s="9">
        <v>80207453</v>
      </c>
      <c r="E53" s="9" t="s">
        <v>47</v>
      </c>
      <c r="F53" t="s">
        <v>265</v>
      </c>
    </row>
    <row r="54" spans="1:6" x14ac:dyDescent="0.25">
      <c r="A54" s="40"/>
      <c r="C54" s="64"/>
      <c r="D54" s="9"/>
      <c r="E54" s="9"/>
    </row>
    <row r="55" spans="1:6" ht="21" thickBot="1" x14ac:dyDescent="0.35">
      <c r="A55" s="66" t="s">
        <v>0</v>
      </c>
      <c r="B55" s="66"/>
      <c r="C55" s="66" t="s">
        <v>266</v>
      </c>
      <c r="D55" s="66"/>
      <c r="E55" s="66"/>
      <c r="F55" s="66"/>
    </row>
    <row r="56" spans="1:6" x14ac:dyDescent="0.25">
      <c r="A56" s="23" t="s">
        <v>46</v>
      </c>
      <c r="B56" s="24"/>
      <c r="C56" s="25"/>
      <c r="D56" s="62"/>
      <c r="E56" s="62"/>
      <c r="F56" s="17"/>
    </row>
    <row r="57" spans="1:6" x14ac:dyDescent="0.25">
      <c r="A57" s="40">
        <v>45406</v>
      </c>
      <c r="B57" t="s">
        <v>19</v>
      </c>
      <c r="C57" s="64">
        <v>69586.25</v>
      </c>
      <c r="D57" s="9">
        <v>80207453</v>
      </c>
      <c r="E57" s="9" t="s">
        <v>47</v>
      </c>
      <c r="F57" t="s">
        <v>267</v>
      </c>
    </row>
    <row r="58" spans="1:6" x14ac:dyDescent="0.25">
      <c r="A58" s="40">
        <v>45406</v>
      </c>
      <c r="B58" t="s">
        <v>19</v>
      </c>
      <c r="C58" s="64">
        <v>93340.64</v>
      </c>
      <c r="D58" s="9">
        <v>80207453</v>
      </c>
      <c r="E58" s="9" t="s">
        <v>47</v>
      </c>
      <c r="F58" t="s">
        <v>268</v>
      </c>
    </row>
    <row r="59" spans="1:6" x14ac:dyDescent="0.25">
      <c r="A59" s="40">
        <v>45406</v>
      </c>
      <c r="B59" t="s">
        <v>19</v>
      </c>
      <c r="C59" s="64">
        <v>73525</v>
      </c>
      <c r="D59" s="9">
        <v>80207453</v>
      </c>
      <c r="E59" s="9" t="s">
        <v>47</v>
      </c>
      <c r="F59" t="s">
        <v>269</v>
      </c>
    </row>
    <row r="60" spans="1:6" x14ac:dyDescent="0.25">
      <c r="A60" s="40">
        <v>45406</v>
      </c>
      <c r="B60" t="s">
        <v>19</v>
      </c>
      <c r="C60" s="64">
        <v>55546.879999999997</v>
      </c>
      <c r="D60" s="9">
        <v>80207453</v>
      </c>
      <c r="E60" s="9" t="s">
        <v>47</v>
      </c>
      <c r="F60" t="s">
        <v>270</v>
      </c>
    </row>
    <row r="61" spans="1:6" x14ac:dyDescent="0.25">
      <c r="A61" s="40">
        <v>45406</v>
      </c>
      <c r="B61" t="s">
        <v>19</v>
      </c>
      <c r="C61" s="64">
        <v>283478.13</v>
      </c>
      <c r="D61" s="9">
        <v>80207453</v>
      </c>
      <c r="E61" s="9" t="s">
        <v>47</v>
      </c>
      <c r="F61" t="s">
        <v>271</v>
      </c>
    </row>
    <row r="62" spans="1:6" x14ac:dyDescent="0.25">
      <c r="A62" s="40">
        <v>45406</v>
      </c>
      <c r="B62" t="s">
        <v>19</v>
      </c>
      <c r="C62" s="64">
        <v>123393.75</v>
      </c>
      <c r="D62" s="9">
        <v>80231000</v>
      </c>
      <c r="E62" s="9" t="s">
        <v>47</v>
      </c>
      <c r="F62" t="s">
        <v>272</v>
      </c>
    </row>
    <row r="63" spans="1:6" x14ac:dyDescent="0.25">
      <c r="A63" s="40">
        <v>45406</v>
      </c>
      <c r="B63" t="s">
        <v>19</v>
      </c>
      <c r="C63" s="64">
        <v>20987.5</v>
      </c>
      <c r="D63" s="9">
        <v>80207450</v>
      </c>
      <c r="E63" s="9" t="s">
        <v>47</v>
      </c>
      <c r="F63" t="s">
        <v>273</v>
      </c>
    </row>
    <row r="64" spans="1:6" x14ac:dyDescent="0.25">
      <c r="A64" s="40">
        <v>45406</v>
      </c>
      <c r="B64" t="s">
        <v>19</v>
      </c>
      <c r="C64" s="64">
        <v>20800</v>
      </c>
      <c r="D64" s="9">
        <v>80207450</v>
      </c>
      <c r="E64" s="9" t="s">
        <v>47</v>
      </c>
      <c r="F64" t="s">
        <v>274</v>
      </c>
    </row>
    <row r="65" spans="1:6" x14ac:dyDescent="0.25">
      <c r="A65" s="40">
        <v>45406</v>
      </c>
      <c r="B65" t="s">
        <v>19</v>
      </c>
      <c r="C65" s="64">
        <v>108128.14</v>
      </c>
      <c r="D65" s="9">
        <v>80207453</v>
      </c>
      <c r="E65" s="9" t="s">
        <v>47</v>
      </c>
      <c r="F65" t="s">
        <v>275</v>
      </c>
    </row>
    <row r="66" spans="1:6" x14ac:dyDescent="0.25">
      <c r="A66" s="56"/>
      <c r="B66" s="57"/>
      <c r="C66" s="58"/>
      <c r="D66" s="62"/>
      <c r="E66" s="62"/>
      <c r="F66" s="59"/>
    </row>
    <row r="67" spans="1:6" x14ac:dyDescent="0.25">
      <c r="A67" s="10"/>
      <c r="B67" s="14" t="s">
        <v>28</v>
      </c>
      <c r="C67" s="35">
        <f>SUM(C41:C66)</f>
        <v>4103348.81</v>
      </c>
      <c r="D67" s="62"/>
      <c r="E67" s="62"/>
      <c r="F67" s="17"/>
    </row>
    <row r="68" spans="1:6" x14ac:dyDescent="0.25">
      <c r="A68" s="10"/>
      <c r="B68" s="14"/>
      <c r="C68" s="65"/>
      <c r="D68" s="62"/>
      <c r="E68" s="62"/>
      <c r="F68" s="17"/>
    </row>
    <row r="69" spans="1:6" x14ac:dyDescent="0.25">
      <c r="A69" s="10"/>
      <c r="B69" s="14"/>
      <c r="C69" s="21"/>
      <c r="D69" s="62"/>
      <c r="E69" s="62"/>
      <c r="F69" s="17"/>
    </row>
    <row r="70" spans="1:6" ht="15.75" thickBot="1" x14ac:dyDescent="0.3">
      <c r="A70" s="68" t="s">
        <v>72</v>
      </c>
      <c r="B70" s="68"/>
      <c r="C70" s="36">
        <f>C17+C36+C67</f>
        <v>17912021.579999998</v>
      </c>
      <c r="D70" s="37"/>
      <c r="E70" s="37"/>
      <c r="F70" s="38"/>
    </row>
  </sheetData>
  <mergeCells count="6">
    <mergeCell ref="A70:B70"/>
    <mergeCell ref="A1:B1"/>
    <mergeCell ref="C1:F1"/>
    <mergeCell ref="A2:F2"/>
    <mergeCell ref="A55:B55"/>
    <mergeCell ref="C55:F5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5CEC-1F0C-45ED-8E85-463754EFC08D}">
  <sheetPr>
    <tabColor theme="4" tint="-0.249977111117893"/>
    <pageSetUpPr fitToPage="1"/>
  </sheetPr>
  <dimension ref="A1:H60"/>
  <sheetViews>
    <sheetView topLeftCell="A34" workbookViewId="0">
      <selection activeCell="I43" sqref="I43"/>
    </sheetView>
  </sheetViews>
  <sheetFormatPr defaultRowHeight="15" x14ac:dyDescent="0.25"/>
  <cols>
    <col min="1" max="1" width="13.42578125" customWidth="1"/>
    <col min="2" max="2" width="15" customWidth="1"/>
    <col min="3" max="3" width="13.5703125" bestFit="1" customWidth="1"/>
    <col min="4" max="5" width="16.5703125" customWidth="1"/>
    <col min="6" max="6" width="31.7109375" bestFit="1" customWidth="1"/>
  </cols>
  <sheetData>
    <row r="1" spans="1:6" s="1" customFormat="1" ht="21" thickBot="1" x14ac:dyDescent="0.35">
      <c r="A1" s="66" t="s">
        <v>0</v>
      </c>
      <c r="B1" s="66"/>
      <c r="C1" s="66" t="s">
        <v>205</v>
      </c>
      <c r="D1" s="66"/>
      <c r="E1" s="66"/>
      <c r="F1" s="66"/>
    </row>
    <row r="2" spans="1:6" s="9" customFormat="1" ht="1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x14ac:dyDescent="0.25">
      <c r="A5" s="56">
        <v>45356</v>
      </c>
      <c r="B5" s="57" t="s">
        <v>9</v>
      </c>
      <c r="C5" s="58">
        <v>1000000</v>
      </c>
      <c r="D5" s="57">
        <v>1200965729</v>
      </c>
      <c r="E5" s="57">
        <v>1201128731</v>
      </c>
      <c r="F5" s="59" t="s">
        <v>206</v>
      </c>
    </row>
    <row r="6" spans="1:6" x14ac:dyDescent="0.25">
      <c r="A6" s="56">
        <v>45359</v>
      </c>
      <c r="B6" s="57" t="s">
        <v>9</v>
      </c>
      <c r="C6" s="58">
        <v>8449.08</v>
      </c>
      <c r="D6" s="54">
        <v>1201128772</v>
      </c>
      <c r="E6" s="54">
        <v>1201128731</v>
      </c>
      <c r="F6" s="59" t="s">
        <v>207</v>
      </c>
    </row>
    <row r="7" spans="1:6" x14ac:dyDescent="0.25">
      <c r="A7" s="56">
        <v>45359</v>
      </c>
      <c r="B7" s="57" t="s">
        <v>9</v>
      </c>
      <c r="C7" s="58">
        <v>26455.18</v>
      </c>
      <c r="D7" s="54">
        <v>1201128715</v>
      </c>
      <c r="E7" s="54">
        <v>1201128731</v>
      </c>
      <c r="F7" s="59" t="s">
        <v>207</v>
      </c>
    </row>
    <row r="8" spans="1:6" x14ac:dyDescent="0.25">
      <c r="A8" s="56">
        <v>45365</v>
      </c>
      <c r="B8" s="57" t="s">
        <v>9</v>
      </c>
      <c r="C8" s="58">
        <v>35</v>
      </c>
      <c r="D8" s="54">
        <v>1201128756</v>
      </c>
      <c r="E8" s="54">
        <v>1201128731</v>
      </c>
      <c r="F8" s="59" t="s">
        <v>210</v>
      </c>
    </row>
    <row r="9" spans="1:6" x14ac:dyDescent="0.25">
      <c r="A9" s="56">
        <v>45365</v>
      </c>
      <c r="B9" s="57" t="s">
        <v>9</v>
      </c>
      <c r="C9" s="58">
        <v>450</v>
      </c>
      <c r="D9" s="54">
        <v>1201128731</v>
      </c>
      <c r="E9" s="54">
        <v>1201128707</v>
      </c>
      <c r="F9" s="59" t="s">
        <v>210</v>
      </c>
    </row>
    <row r="10" spans="1:6" x14ac:dyDescent="0.25">
      <c r="A10" s="56">
        <v>45365</v>
      </c>
      <c r="B10" s="57" t="s">
        <v>9</v>
      </c>
      <c r="C10" s="58">
        <v>150</v>
      </c>
      <c r="D10" s="54">
        <v>1201128756</v>
      </c>
      <c r="E10" s="54">
        <v>1201128715</v>
      </c>
      <c r="F10" s="59" t="s">
        <v>211</v>
      </c>
    </row>
    <row r="11" spans="1:6" x14ac:dyDescent="0.25">
      <c r="A11" s="56">
        <v>45365</v>
      </c>
      <c r="B11" s="57" t="s">
        <v>9</v>
      </c>
      <c r="C11" s="58">
        <v>525</v>
      </c>
      <c r="D11" s="54">
        <v>1201128731</v>
      </c>
      <c r="E11" s="54">
        <v>1201128707</v>
      </c>
      <c r="F11" s="59" t="s">
        <v>211</v>
      </c>
    </row>
    <row r="12" spans="1:6" x14ac:dyDescent="0.25">
      <c r="A12" s="56">
        <v>45365</v>
      </c>
      <c r="B12" s="57" t="s">
        <v>9</v>
      </c>
      <c r="C12" s="58">
        <v>225</v>
      </c>
      <c r="D12" s="54">
        <v>1201128731</v>
      </c>
      <c r="E12" s="54">
        <v>1201128723</v>
      </c>
      <c r="F12" s="59" t="s">
        <v>211</v>
      </c>
    </row>
    <row r="13" spans="1:6" x14ac:dyDescent="0.25">
      <c r="A13" s="56">
        <v>45365</v>
      </c>
      <c r="B13" s="57" t="s">
        <v>9</v>
      </c>
      <c r="C13" s="58">
        <v>75</v>
      </c>
      <c r="D13" s="54">
        <v>1201128772</v>
      </c>
      <c r="E13" s="54">
        <v>1201128780</v>
      </c>
      <c r="F13" s="59" t="s">
        <v>211</v>
      </c>
    </row>
    <row r="14" spans="1:6" x14ac:dyDescent="0.25">
      <c r="A14" s="56">
        <v>45365</v>
      </c>
      <c r="B14" s="57" t="s">
        <v>9</v>
      </c>
      <c r="C14" s="58">
        <v>7125</v>
      </c>
      <c r="D14" s="54">
        <v>1201128731</v>
      </c>
      <c r="E14" s="54">
        <v>1201128707</v>
      </c>
      <c r="F14" s="59" t="s">
        <v>212</v>
      </c>
    </row>
    <row r="15" spans="1:6" x14ac:dyDescent="0.25">
      <c r="A15" s="56">
        <v>45365</v>
      </c>
      <c r="B15" s="57" t="s">
        <v>9</v>
      </c>
      <c r="C15" s="58">
        <v>21973.5</v>
      </c>
      <c r="D15" s="54">
        <v>1201128731</v>
      </c>
      <c r="E15" s="54">
        <v>1201128723</v>
      </c>
      <c r="F15" s="59" t="s">
        <v>212</v>
      </c>
    </row>
    <row r="16" spans="1:6" x14ac:dyDescent="0.25">
      <c r="A16" s="56">
        <v>45365</v>
      </c>
      <c r="B16" s="57" t="s">
        <v>9</v>
      </c>
      <c r="C16" s="58">
        <v>96544.04</v>
      </c>
      <c r="D16" s="54">
        <v>1201128731</v>
      </c>
      <c r="E16" s="54">
        <v>1201128756</v>
      </c>
      <c r="F16" s="59" t="s">
        <v>212</v>
      </c>
    </row>
    <row r="17" spans="1:8" x14ac:dyDescent="0.25">
      <c r="A17" s="56">
        <v>45365</v>
      </c>
      <c r="B17" s="57" t="s">
        <v>9</v>
      </c>
      <c r="C17" s="58">
        <v>625</v>
      </c>
      <c r="D17" s="54">
        <v>1201128731</v>
      </c>
      <c r="E17" s="54">
        <v>1201128772</v>
      </c>
      <c r="F17" s="59" t="s">
        <v>212</v>
      </c>
    </row>
    <row r="18" spans="1:8" x14ac:dyDescent="0.25">
      <c r="A18" s="56">
        <v>45365</v>
      </c>
      <c r="B18" s="57" t="s">
        <v>9</v>
      </c>
      <c r="C18" s="58">
        <v>25814.13</v>
      </c>
      <c r="D18" s="54">
        <v>1201128731</v>
      </c>
      <c r="E18" s="54">
        <v>1201128772</v>
      </c>
      <c r="F18" s="59" t="s">
        <v>212</v>
      </c>
    </row>
    <row r="19" spans="1:8" x14ac:dyDescent="0.25">
      <c r="A19" s="56">
        <v>45365</v>
      </c>
      <c r="B19" s="57" t="s">
        <v>9</v>
      </c>
      <c r="C19" s="58">
        <v>125</v>
      </c>
      <c r="D19" s="54">
        <v>1201128731</v>
      </c>
      <c r="E19" s="54">
        <v>1201128780</v>
      </c>
      <c r="F19" s="59" t="s">
        <v>212</v>
      </c>
    </row>
    <row r="20" spans="1:8" x14ac:dyDescent="0.25">
      <c r="A20" s="56">
        <v>45365</v>
      </c>
      <c r="B20" s="57" t="s">
        <v>9</v>
      </c>
      <c r="C20" s="58">
        <v>109.21</v>
      </c>
      <c r="D20" s="54">
        <v>1201128731</v>
      </c>
      <c r="E20" s="54">
        <v>1201128772</v>
      </c>
      <c r="F20" s="59" t="s">
        <v>213</v>
      </c>
    </row>
    <row r="21" spans="1:8" x14ac:dyDescent="0.25">
      <c r="A21" s="56">
        <v>45365</v>
      </c>
      <c r="B21" s="57" t="s">
        <v>9</v>
      </c>
      <c r="C21" s="58">
        <v>8943</v>
      </c>
      <c r="D21" s="54">
        <v>1201128756</v>
      </c>
      <c r="E21" s="54">
        <v>1201128798</v>
      </c>
      <c r="F21" s="59" t="s">
        <v>211</v>
      </c>
    </row>
    <row r="22" spans="1:8" x14ac:dyDescent="0.25">
      <c r="A22" s="56">
        <v>45365</v>
      </c>
      <c r="B22" s="57" t="s">
        <v>9</v>
      </c>
      <c r="C22" s="58">
        <v>4100</v>
      </c>
      <c r="D22" s="54">
        <v>1201128731</v>
      </c>
      <c r="E22" s="54">
        <v>1201128806</v>
      </c>
      <c r="F22" s="59" t="s">
        <v>211</v>
      </c>
    </row>
    <row r="23" spans="1:8" x14ac:dyDescent="0.25">
      <c r="A23" s="56">
        <v>45365</v>
      </c>
      <c r="B23" s="57" t="s">
        <v>9</v>
      </c>
      <c r="C23" s="58">
        <v>31300.5</v>
      </c>
      <c r="D23" s="54">
        <v>1201128731</v>
      </c>
      <c r="E23" s="54">
        <v>1201128798</v>
      </c>
      <c r="F23" s="59" t="s">
        <v>211</v>
      </c>
    </row>
    <row r="24" spans="1:8" x14ac:dyDescent="0.25">
      <c r="A24" s="56">
        <v>45365</v>
      </c>
      <c r="B24" s="57" t="s">
        <v>9</v>
      </c>
      <c r="C24" s="58">
        <v>1098101.56</v>
      </c>
      <c r="D24" s="54">
        <v>1200965729</v>
      </c>
      <c r="E24" s="54">
        <v>1201128806</v>
      </c>
      <c r="F24" s="59" t="s">
        <v>214</v>
      </c>
      <c r="H24" s="56"/>
    </row>
    <row r="25" spans="1:8" x14ac:dyDescent="0.25">
      <c r="A25" s="56">
        <v>45365</v>
      </c>
      <c r="B25" s="57" t="s">
        <v>19</v>
      </c>
      <c r="C25" s="58">
        <v>270</v>
      </c>
      <c r="D25" s="54">
        <v>80210304</v>
      </c>
      <c r="E25" s="54">
        <v>1201128806</v>
      </c>
      <c r="F25" s="59" t="s">
        <v>214</v>
      </c>
      <c r="H25" s="56"/>
    </row>
    <row r="26" spans="1:8" x14ac:dyDescent="0.25">
      <c r="A26" s="56">
        <v>45365</v>
      </c>
      <c r="B26" s="57" t="s">
        <v>9</v>
      </c>
      <c r="C26" s="58">
        <v>638883.6</v>
      </c>
      <c r="D26" s="54">
        <v>1200965729</v>
      </c>
      <c r="E26" s="54">
        <v>1201128731</v>
      </c>
      <c r="F26" s="59" t="s">
        <v>215</v>
      </c>
      <c r="H26" s="56"/>
    </row>
    <row r="27" spans="1:8" x14ac:dyDescent="0.25">
      <c r="A27" s="56">
        <v>45369</v>
      </c>
      <c r="B27" s="57" t="s">
        <v>9</v>
      </c>
      <c r="C27" s="58">
        <v>817597.95</v>
      </c>
      <c r="D27" s="54">
        <v>1201128731</v>
      </c>
      <c r="E27" s="54">
        <v>1201128749</v>
      </c>
      <c r="F27" s="59" t="s">
        <v>216</v>
      </c>
      <c r="G27" s="56"/>
      <c r="H27" s="56"/>
    </row>
    <row r="28" spans="1:8" x14ac:dyDescent="0.25">
      <c r="A28" s="56">
        <v>45369</v>
      </c>
      <c r="B28" s="57" t="s">
        <v>9</v>
      </c>
      <c r="C28" s="58">
        <v>849.75</v>
      </c>
      <c r="D28" s="54">
        <v>80230030</v>
      </c>
      <c r="E28" s="54">
        <v>1201128814</v>
      </c>
      <c r="F28" s="59" t="s">
        <v>217</v>
      </c>
      <c r="G28" s="56"/>
      <c r="H28" s="56"/>
    </row>
    <row r="29" spans="1:8" x14ac:dyDescent="0.25">
      <c r="A29" s="56">
        <v>45372</v>
      </c>
      <c r="B29" s="57" t="s">
        <v>9</v>
      </c>
      <c r="C29" s="58">
        <v>979258.5</v>
      </c>
      <c r="D29" s="54">
        <v>1201128731</v>
      </c>
      <c r="E29" s="54">
        <v>1201128798</v>
      </c>
      <c r="F29" s="59" t="s">
        <v>218</v>
      </c>
      <c r="G29" s="56"/>
      <c r="H29" s="56"/>
    </row>
    <row r="30" spans="1:8" x14ac:dyDescent="0.25">
      <c r="A30" s="10"/>
      <c r="B30" s="54"/>
      <c r="C30" s="12"/>
      <c r="D30" s="2"/>
      <c r="E30" s="13"/>
      <c r="F30" s="2"/>
    </row>
    <row r="31" spans="1:8" x14ac:dyDescent="0.25">
      <c r="A31" s="10"/>
      <c r="B31" s="14" t="s">
        <v>28</v>
      </c>
      <c r="C31" s="15">
        <f>SUM(C5:C30)</f>
        <v>4767985</v>
      </c>
      <c r="D31" s="54"/>
      <c r="E31" s="16"/>
      <c r="F31" s="17"/>
    </row>
    <row r="32" spans="1:8" x14ac:dyDescent="0.25">
      <c r="A32" s="10"/>
      <c r="B32" s="14"/>
      <c r="C32" s="18"/>
      <c r="D32" s="54"/>
      <c r="E32" s="16"/>
      <c r="F32" s="17"/>
    </row>
    <row r="33" spans="1:7" x14ac:dyDescent="0.25">
      <c r="A33" s="19" t="s">
        <v>29</v>
      </c>
      <c r="B33" s="20"/>
      <c r="C33" s="21"/>
      <c r="D33" s="54"/>
      <c r="E33" s="54"/>
      <c r="F33" s="17"/>
    </row>
    <row r="34" spans="1:7" x14ac:dyDescent="0.25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  <c r="F34" s="5" t="s">
        <v>8</v>
      </c>
    </row>
    <row r="35" spans="1:7" x14ac:dyDescent="0.25">
      <c r="A35" s="56">
        <v>45352</v>
      </c>
      <c r="B35" s="57" t="s">
        <v>9</v>
      </c>
      <c r="C35" s="58">
        <v>108</v>
      </c>
      <c r="D35" s="54">
        <v>1201128749</v>
      </c>
      <c r="E35" s="54" t="s">
        <v>30</v>
      </c>
      <c r="F35" s="59" t="s">
        <v>221</v>
      </c>
      <c r="G35" s="56"/>
    </row>
    <row r="36" spans="1:7" x14ac:dyDescent="0.25">
      <c r="A36" s="56">
        <v>45352</v>
      </c>
      <c r="B36" s="57" t="s">
        <v>9</v>
      </c>
      <c r="C36" s="58">
        <v>54.88</v>
      </c>
      <c r="D36" s="54">
        <v>1201128749</v>
      </c>
      <c r="E36" s="54" t="s">
        <v>30</v>
      </c>
      <c r="F36" s="59" t="s">
        <v>222</v>
      </c>
      <c r="G36" s="56"/>
    </row>
    <row r="37" spans="1:7" x14ac:dyDescent="0.25">
      <c r="A37" s="56">
        <v>45364</v>
      </c>
      <c r="B37" s="57" t="s">
        <v>9</v>
      </c>
      <c r="C37" s="58">
        <v>13481.52</v>
      </c>
      <c r="D37" s="61">
        <v>1201128749</v>
      </c>
      <c r="E37" s="54" t="s">
        <v>35</v>
      </c>
      <c r="F37" s="59" t="s">
        <v>208</v>
      </c>
      <c r="G37" s="56"/>
    </row>
    <row r="38" spans="1:7" x14ac:dyDescent="0.25">
      <c r="A38" s="56">
        <v>45364</v>
      </c>
      <c r="B38" s="57" t="s">
        <v>9</v>
      </c>
      <c r="C38" s="58">
        <v>5397.8</v>
      </c>
      <c r="D38" s="61">
        <v>1201128749</v>
      </c>
      <c r="E38" s="61" t="s">
        <v>35</v>
      </c>
      <c r="F38" s="59" t="s">
        <v>209</v>
      </c>
      <c r="G38" s="56"/>
    </row>
    <row r="39" spans="1:7" x14ac:dyDescent="0.25">
      <c r="A39" s="56">
        <v>45364</v>
      </c>
      <c r="B39" s="57" t="s">
        <v>9</v>
      </c>
      <c r="C39" s="58">
        <v>2510.16</v>
      </c>
      <c r="D39" s="61">
        <v>1201128749</v>
      </c>
      <c r="E39" s="61" t="s">
        <v>35</v>
      </c>
      <c r="F39" s="59" t="s">
        <v>208</v>
      </c>
      <c r="G39" s="56"/>
    </row>
    <row r="40" spans="1:7" x14ac:dyDescent="0.25">
      <c r="A40" s="56">
        <v>45364</v>
      </c>
      <c r="B40" s="57" t="s">
        <v>9</v>
      </c>
      <c r="C40" s="58">
        <v>2459.13</v>
      </c>
      <c r="D40" s="61">
        <v>1201128749</v>
      </c>
      <c r="E40" s="61" t="s">
        <v>35</v>
      </c>
      <c r="F40" s="59" t="s">
        <v>209</v>
      </c>
      <c r="G40" s="56"/>
    </row>
    <row r="41" spans="1:7" x14ac:dyDescent="0.25">
      <c r="A41" s="56">
        <v>45366</v>
      </c>
      <c r="B41" s="57" t="s">
        <v>9</v>
      </c>
      <c r="C41" s="58">
        <v>184.87</v>
      </c>
      <c r="D41" s="54">
        <v>1201128749</v>
      </c>
      <c r="E41" s="54" t="s">
        <v>30</v>
      </c>
      <c r="F41" s="59" t="s">
        <v>223</v>
      </c>
      <c r="G41" s="56"/>
    </row>
    <row r="42" spans="1:7" x14ac:dyDescent="0.25">
      <c r="A42" s="56">
        <v>45366</v>
      </c>
      <c r="B42" s="57" t="s">
        <v>9</v>
      </c>
      <c r="C42" s="58">
        <v>4451.62</v>
      </c>
      <c r="D42" s="54">
        <v>1201128731</v>
      </c>
      <c r="E42" s="54" t="s">
        <v>32</v>
      </c>
      <c r="F42" s="59" t="s">
        <v>224</v>
      </c>
      <c r="G42" s="56"/>
    </row>
    <row r="43" spans="1:7" x14ac:dyDescent="0.25">
      <c r="A43" s="56">
        <v>45373</v>
      </c>
      <c r="B43" s="57" t="s">
        <v>9</v>
      </c>
      <c r="C43" s="58">
        <v>559.98</v>
      </c>
      <c r="D43" s="54">
        <v>1201128749</v>
      </c>
      <c r="E43" s="54" t="s">
        <v>30</v>
      </c>
      <c r="F43" s="59" t="s">
        <v>223</v>
      </c>
      <c r="G43" s="56"/>
    </row>
    <row r="44" spans="1:7" x14ac:dyDescent="0.25">
      <c r="A44" s="56">
        <v>45378</v>
      </c>
      <c r="B44" s="57" t="s">
        <v>9</v>
      </c>
      <c r="C44" s="58">
        <v>13448.25</v>
      </c>
      <c r="D44" s="61">
        <v>1201128749</v>
      </c>
      <c r="E44" s="54" t="s">
        <v>35</v>
      </c>
      <c r="F44" s="59" t="s">
        <v>219</v>
      </c>
      <c r="G44" s="56"/>
    </row>
    <row r="45" spans="1:7" x14ac:dyDescent="0.25">
      <c r="A45" s="56">
        <v>45378</v>
      </c>
      <c r="B45" s="57" t="s">
        <v>9</v>
      </c>
      <c r="C45" s="58">
        <v>5394.77</v>
      </c>
      <c r="D45" s="61">
        <v>1201128749</v>
      </c>
      <c r="E45" s="61" t="s">
        <v>35</v>
      </c>
      <c r="F45" s="59" t="s">
        <v>220</v>
      </c>
      <c r="G45" s="56"/>
    </row>
    <row r="46" spans="1:7" x14ac:dyDescent="0.25">
      <c r="A46" s="56">
        <v>45378</v>
      </c>
      <c r="B46" s="57" t="s">
        <v>9</v>
      </c>
      <c r="C46" s="58">
        <v>2337.5700000000002</v>
      </c>
      <c r="D46" s="57">
        <v>1201128749</v>
      </c>
      <c r="E46" s="61" t="s">
        <v>35</v>
      </c>
      <c r="F46" s="59" t="s">
        <v>219</v>
      </c>
      <c r="G46" s="56"/>
    </row>
    <row r="47" spans="1:7" x14ac:dyDescent="0.25">
      <c r="A47" s="56">
        <v>45378</v>
      </c>
      <c r="B47" s="57" t="s">
        <v>9</v>
      </c>
      <c r="C47" s="58">
        <v>2325</v>
      </c>
      <c r="D47" s="61">
        <v>1201128749</v>
      </c>
      <c r="E47" s="61" t="s">
        <v>35</v>
      </c>
      <c r="F47" s="59" t="s">
        <v>220</v>
      </c>
      <c r="G47" s="56"/>
    </row>
    <row r="48" spans="1:7" x14ac:dyDescent="0.25">
      <c r="A48" s="56">
        <v>45380</v>
      </c>
      <c r="B48" s="57" t="s">
        <v>9</v>
      </c>
      <c r="C48" s="58">
        <v>585.28</v>
      </c>
      <c r="D48" s="54">
        <v>1201128749</v>
      </c>
      <c r="E48" s="54" t="s">
        <v>30</v>
      </c>
      <c r="F48" s="59" t="s">
        <v>225</v>
      </c>
      <c r="G48" s="56"/>
    </row>
    <row r="49" spans="1:6" x14ac:dyDescent="0.25">
      <c r="A49" s="4"/>
      <c r="B49" s="4"/>
      <c r="C49" s="4"/>
      <c r="D49" s="4"/>
      <c r="E49" s="4"/>
      <c r="F49" s="5"/>
    </row>
    <row r="50" spans="1:6" x14ac:dyDescent="0.25">
      <c r="A50" s="10"/>
      <c r="B50" s="14" t="s">
        <v>28</v>
      </c>
      <c r="C50" s="22">
        <f>SUM(C35:C49)</f>
        <v>53298.829999999994</v>
      </c>
      <c r="D50" s="16"/>
      <c r="E50" s="16"/>
      <c r="F50" s="17"/>
    </row>
    <row r="51" spans="1:6" x14ac:dyDescent="0.25">
      <c r="A51" s="10"/>
      <c r="B51" s="14"/>
      <c r="C51" s="18"/>
      <c r="D51" s="16"/>
      <c r="E51" s="16"/>
      <c r="F51" s="17"/>
    </row>
    <row r="52" spans="1:6" hidden="1" x14ac:dyDescent="0.25">
      <c r="A52" s="10"/>
      <c r="B52" s="54"/>
      <c r="C52" s="18"/>
      <c r="D52" s="54"/>
      <c r="E52" s="54"/>
      <c r="F52" s="17"/>
    </row>
    <row r="53" spans="1:6" ht="21" hidden="1" thickBot="1" x14ac:dyDescent="0.35">
      <c r="A53" s="66" t="s">
        <v>0</v>
      </c>
      <c r="B53" s="66"/>
      <c r="C53" s="66" t="s">
        <v>226</v>
      </c>
      <c r="D53" s="66"/>
      <c r="E53" s="66"/>
      <c r="F53" s="66"/>
    </row>
    <row r="54" spans="1:6" hidden="1" x14ac:dyDescent="0.25">
      <c r="A54" s="23" t="s">
        <v>46</v>
      </c>
      <c r="B54" s="24"/>
      <c r="C54" s="25"/>
      <c r="D54" s="54"/>
      <c r="E54" s="54"/>
      <c r="F54" s="17"/>
    </row>
    <row r="55" spans="1:6" hidden="1" x14ac:dyDescent="0.25">
      <c r="A55" s="23"/>
      <c r="B55" s="24"/>
      <c r="C55" s="25"/>
      <c r="D55" s="54"/>
      <c r="E55" s="54"/>
      <c r="F55" s="17"/>
    </row>
    <row r="56" spans="1:6" hidden="1" x14ac:dyDescent="0.25">
      <c r="A56" s="4" t="s">
        <v>3</v>
      </c>
      <c r="B56" s="4" t="s">
        <v>4</v>
      </c>
      <c r="C56" s="4" t="s">
        <v>5</v>
      </c>
      <c r="D56" s="4" t="s">
        <v>6</v>
      </c>
      <c r="E56" s="4" t="s">
        <v>7</v>
      </c>
      <c r="F56" s="5" t="s">
        <v>8</v>
      </c>
    </row>
    <row r="57" spans="1:6" hidden="1" x14ac:dyDescent="0.25">
      <c r="A57" s="10"/>
      <c r="B57" s="54"/>
      <c r="C57" s="21"/>
      <c r="D57" s="16"/>
      <c r="E57" s="16"/>
      <c r="F57" s="17"/>
    </row>
    <row r="58" spans="1:6" hidden="1" x14ac:dyDescent="0.25">
      <c r="A58" s="10"/>
      <c r="B58" s="14" t="s">
        <v>28</v>
      </c>
      <c r="C58" s="35">
        <f>SUM(C57:C57)</f>
        <v>0</v>
      </c>
      <c r="D58" s="54"/>
      <c r="E58" s="54"/>
      <c r="F58" s="17"/>
    </row>
    <row r="59" spans="1:6" hidden="1" x14ac:dyDescent="0.25">
      <c r="A59" s="10"/>
      <c r="B59" s="14"/>
      <c r="C59" s="21"/>
      <c r="D59" s="54"/>
      <c r="E59" s="54"/>
      <c r="F59" s="17"/>
    </row>
    <row r="60" spans="1:6" ht="15.75" thickBot="1" x14ac:dyDescent="0.3">
      <c r="A60" s="68" t="s">
        <v>72</v>
      </c>
      <c r="B60" s="68"/>
      <c r="C60" s="36">
        <f>C31+C50+C58</f>
        <v>4821283.83</v>
      </c>
      <c r="D60" s="37"/>
      <c r="E60" s="37"/>
      <c r="F60" s="38"/>
    </row>
  </sheetData>
  <mergeCells count="6">
    <mergeCell ref="A60:B60"/>
    <mergeCell ref="A1:B1"/>
    <mergeCell ref="C1:F1"/>
    <mergeCell ref="A2:F2"/>
    <mergeCell ref="A53:B53"/>
    <mergeCell ref="C53:F53"/>
  </mergeCells>
  <pageMargins left="0.5" right="0.25" top="0.75" bottom="0.75" header="0.3" footer="0.3"/>
  <pageSetup scale="8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D647-48AC-422B-B02A-1126079268A1}">
  <sheetPr>
    <tabColor theme="4" tint="-0.249977111117893"/>
    <pageSetUpPr fitToPage="1"/>
  </sheetPr>
  <dimension ref="A1:F45"/>
  <sheetViews>
    <sheetView workbookViewId="0">
      <selection activeCell="J26" sqref="J26"/>
    </sheetView>
  </sheetViews>
  <sheetFormatPr defaultColWidth="11.5703125" defaultRowHeight="15" x14ac:dyDescent="0.25"/>
  <cols>
    <col min="1" max="1" width="12" customWidth="1"/>
    <col min="2" max="2" width="14.140625" bestFit="1" customWidth="1"/>
    <col min="3" max="3" width="15" customWidth="1"/>
    <col min="4" max="4" width="12.140625" customWidth="1"/>
    <col min="5" max="5" width="14.7109375" customWidth="1"/>
    <col min="6" max="6" width="34.42578125" bestFit="1" customWidth="1"/>
  </cols>
  <sheetData>
    <row r="1" spans="1:6" s="1" customFormat="1" ht="21" thickBot="1" x14ac:dyDescent="0.35">
      <c r="A1" s="69" t="s">
        <v>186</v>
      </c>
      <c r="B1" s="69"/>
      <c r="C1" s="69"/>
      <c r="D1" s="69"/>
      <c r="E1" s="69"/>
      <c r="F1" s="69"/>
    </row>
    <row r="2" spans="1:6" s="9" customFormat="1" ht="1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s="41" customFormat="1" ht="4.5" customHeight="1" x14ac:dyDescent="0.25">
      <c r="A4" s="55"/>
      <c r="B4" s="4"/>
      <c r="C4" s="4"/>
      <c r="D4" s="5"/>
      <c r="E4" s="5"/>
      <c r="F4" s="5"/>
    </row>
    <row r="5" spans="1:6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x14ac:dyDescent="0.25">
      <c r="A6" s="56">
        <v>45323</v>
      </c>
      <c r="B6" s="57" t="s">
        <v>9</v>
      </c>
      <c r="C6" s="58">
        <v>500000</v>
      </c>
      <c r="D6" s="57">
        <v>1200965729</v>
      </c>
      <c r="E6" s="57">
        <v>1201128731</v>
      </c>
      <c r="F6" s="59" t="s">
        <v>187</v>
      </c>
    </row>
    <row r="7" spans="1:6" x14ac:dyDescent="0.25">
      <c r="A7" s="56">
        <v>45331</v>
      </c>
      <c r="B7" s="57" t="s">
        <v>9</v>
      </c>
      <c r="C7" s="58">
        <v>256352.62</v>
      </c>
      <c r="D7" s="53">
        <v>1201128731</v>
      </c>
      <c r="E7" s="53">
        <v>1201128749</v>
      </c>
      <c r="F7" s="59" t="s">
        <v>188</v>
      </c>
    </row>
    <row r="8" spans="1:6" x14ac:dyDescent="0.25">
      <c r="A8" s="56">
        <v>45337</v>
      </c>
      <c r="B8" s="57" t="s">
        <v>9</v>
      </c>
      <c r="C8" s="58">
        <v>2409.13</v>
      </c>
      <c r="D8" s="53">
        <v>1201128731</v>
      </c>
      <c r="E8" s="53">
        <v>1201128749</v>
      </c>
      <c r="F8" s="59" t="s">
        <v>189</v>
      </c>
    </row>
    <row r="9" spans="1:6" x14ac:dyDescent="0.25">
      <c r="A9" s="56">
        <v>45337</v>
      </c>
      <c r="B9" s="57" t="s">
        <v>9</v>
      </c>
      <c r="C9" s="58">
        <v>2277.9299999999998</v>
      </c>
      <c r="D9" s="53">
        <v>1201128731</v>
      </c>
      <c r="E9" s="53">
        <v>1201128749</v>
      </c>
      <c r="F9" s="59" t="s">
        <v>190</v>
      </c>
    </row>
    <row r="10" spans="1:6" x14ac:dyDescent="0.25">
      <c r="A10" s="56">
        <v>45337</v>
      </c>
      <c r="B10" s="57" t="s">
        <v>9</v>
      </c>
      <c r="C10" s="58">
        <v>5447.8</v>
      </c>
      <c r="D10" s="53">
        <v>1201128731</v>
      </c>
      <c r="E10" s="53">
        <v>1201128749</v>
      </c>
      <c r="F10" s="59" t="s">
        <v>189</v>
      </c>
    </row>
    <row r="11" spans="1:6" x14ac:dyDescent="0.25">
      <c r="A11" s="56">
        <v>45337</v>
      </c>
      <c r="B11" s="57" t="s">
        <v>9</v>
      </c>
      <c r="C11" s="58">
        <v>13848.94</v>
      </c>
      <c r="D11" s="53">
        <v>1201128731</v>
      </c>
      <c r="E11" s="53">
        <v>1201128749</v>
      </c>
      <c r="F11" s="59" t="s">
        <v>190</v>
      </c>
    </row>
    <row r="12" spans="1:6" x14ac:dyDescent="0.25">
      <c r="A12" s="56">
        <v>45335</v>
      </c>
      <c r="B12" s="57" t="s">
        <v>19</v>
      </c>
      <c r="C12" s="58">
        <v>2492.5</v>
      </c>
      <c r="D12" s="53">
        <v>80210304</v>
      </c>
      <c r="E12" s="53">
        <v>121128806</v>
      </c>
      <c r="F12" s="59" t="s">
        <v>191</v>
      </c>
    </row>
    <row r="13" spans="1:6" x14ac:dyDescent="0.25">
      <c r="A13" s="56">
        <v>45335</v>
      </c>
      <c r="B13" s="57" t="s">
        <v>12</v>
      </c>
      <c r="C13" s="58">
        <v>108000</v>
      </c>
      <c r="D13" s="53">
        <v>1200965729</v>
      </c>
      <c r="E13" s="53">
        <v>1201128798</v>
      </c>
      <c r="F13" s="59" t="s">
        <v>192</v>
      </c>
    </row>
    <row r="14" spans="1:6" x14ac:dyDescent="0.25">
      <c r="A14" s="56">
        <v>45335</v>
      </c>
      <c r="B14" s="57" t="s">
        <v>12</v>
      </c>
      <c r="C14" s="58">
        <v>663882.59</v>
      </c>
      <c r="D14" s="53">
        <v>1200965729</v>
      </c>
      <c r="E14" s="53">
        <v>1201128806</v>
      </c>
      <c r="F14" s="59" t="s">
        <v>193</v>
      </c>
    </row>
    <row r="15" spans="1:6" x14ac:dyDescent="0.25">
      <c r="A15" s="56">
        <v>45335</v>
      </c>
      <c r="B15" s="57" t="s">
        <v>12</v>
      </c>
      <c r="C15" s="58">
        <v>323478.83</v>
      </c>
      <c r="D15" s="53">
        <v>1200965729</v>
      </c>
      <c r="E15" s="57">
        <v>1201128731</v>
      </c>
      <c r="F15" s="59" t="s">
        <v>194</v>
      </c>
    </row>
    <row r="16" spans="1:6" x14ac:dyDescent="0.25">
      <c r="A16" s="56">
        <v>45336</v>
      </c>
      <c r="B16" s="57" t="s">
        <v>9</v>
      </c>
      <c r="C16" s="58">
        <v>540680.18000000005</v>
      </c>
      <c r="D16" s="53">
        <v>1201128731</v>
      </c>
      <c r="E16" s="53">
        <v>1201128749</v>
      </c>
      <c r="F16" s="59" t="s">
        <v>195</v>
      </c>
    </row>
    <row r="17" spans="1:6" x14ac:dyDescent="0.25">
      <c r="A17" s="56">
        <v>45344</v>
      </c>
      <c r="B17" s="57" t="s">
        <v>9</v>
      </c>
      <c r="C17" s="58">
        <v>6320</v>
      </c>
      <c r="D17" s="53">
        <v>1201128731</v>
      </c>
      <c r="E17" s="53">
        <v>1201128707</v>
      </c>
      <c r="F17" s="59" t="s">
        <v>196</v>
      </c>
    </row>
    <row r="18" spans="1:6" x14ac:dyDescent="0.25">
      <c r="A18" s="56">
        <v>45344</v>
      </c>
      <c r="B18" s="57" t="s">
        <v>9</v>
      </c>
      <c r="C18" s="58">
        <v>9118</v>
      </c>
      <c r="D18" s="53">
        <v>1201128731</v>
      </c>
      <c r="E18" s="53">
        <v>1201128723</v>
      </c>
      <c r="F18" s="59" t="s">
        <v>196</v>
      </c>
    </row>
    <row r="19" spans="1:6" x14ac:dyDescent="0.25">
      <c r="A19" s="56">
        <v>45344</v>
      </c>
      <c r="B19" s="57" t="s">
        <v>9</v>
      </c>
      <c r="C19" s="58">
        <v>99075.4</v>
      </c>
      <c r="D19" s="53">
        <v>1201128731</v>
      </c>
      <c r="E19" s="53">
        <v>1201128756</v>
      </c>
      <c r="F19" s="59" t="s">
        <v>196</v>
      </c>
    </row>
    <row r="20" spans="1:6" x14ac:dyDescent="0.25">
      <c r="A20" s="56">
        <v>45344</v>
      </c>
      <c r="B20" s="57" t="s">
        <v>9</v>
      </c>
      <c r="C20" s="58">
        <v>575</v>
      </c>
      <c r="D20" s="53">
        <v>1201128731</v>
      </c>
      <c r="E20" s="53">
        <v>1201128715</v>
      </c>
      <c r="F20" s="59" t="s">
        <v>196</v>
      </c>
    </row>
    <row r="21" spans="1:6" x14ac:dyDescent="0.25">
      <c r="A21" s="56">
        <v>45344</v>
      </c>
      <c r="B21" s="57" t="s">
        <v>9</v>
      </c>
      <c r="C21" s="58">
        <v>32690.75</v>
      </c>
      <c r="D21" s="53">
        <v>1201128731</v>
      </c>
      <c r="E21" s="53">
        <v>1201128772</v>
      </c>
      <c r="F21" s="59" t="s">
        <v>196</v>
      </c>
    </row>
    <row r="22" spans="1:6" x14ac:dyDescent="0.25">
      <c r="A22" s="56">
        <v>45344</v>
      </c>
      <c r="B22" s="57" t="s">
        <v>9</v>
      </c>
      <c r="C22" s="58">
        <v>75</v>
      </c>
      <c r="D22" s="53">
        <v>1201128731</v>
      </c>
      <c r="E22" s="53">
        <v>1201128780</v>
      </c>
      <c r="F22" s="59" t="s">
        <v>196</v>
      </c>
    </row>
    <row r="23" spans="1:6" x14ac:dyDescent="0.25">
      <c r="A23" s="56">
        <v>45345</v>
      </c>
      <c r="B23" s="57" t="s">
        <v>12</v>
      </c>
      <c r="C23" s="58">
        <v>400</v>
      </c>
      <c r="D23" s="53">
        <v>1201128731</v>
      </c>
      <c r="E23" s="53">
        <v>1201128707</v>
      </c>
      <c r="F23" s="59" t="s">
        <v>197</v>
      </c>
    </row>
    <row r="24" spans="1:6" x14ac:dyDescent="0.25">
      <c r="A24" s="56">
        <v>45345</v>
      </c>
      <c r="B24" s="57" t="s">
        <v>12</v>
      </c>
      <c r="C24" s="58">
        <v>31300.5</v>
      </c>
      <c r="D24" s="53">
        <v>1201128731</v>
      </c>
      <c r="E24" s="53">
        <v>1201128798</v>
      </c>
      <c r="F24" s="59" t="s">
        <v>197</v>
      </c>
    </row>
    <row r="25" spans="1:6" x14ac:dyDescent="0.25">
      <c r="A25" s="56">
        <v>45351</v>
      </c>
      <c r="B25" s="57" t="s">
        <v>12</v>
      </c>
      <c r="C25" s="58">
        <v>5397.8</v>
      </c>
      <c r="D25" s="53">
        <v>1201128731</v>
      </c>
      <c r="E25" s="53">
        <v>1201128749</v>
      </c>
      <c r="F25" s="59" t="s">
        <v>198</v>
      </c>
    </row>
    <row r="26" spans="1:6" x14ac:dyDescent="0.25">
      <c r="A26" s="56">
        <v>45351</v>
      </c>
      <c r="B26" s="57" t="s">
        <v>12</v>
      </c>
      <c r="C26" s="58">
        <v>2520.4</v>
      </c>
      <c r="D26" s="53">
        <v>1201128731</v>
      </c>
      <c r="E26" s="53">
        <v>1201128749</v>
      </c>
      <c r="F26" s="59" t="s">
        <v>199</v>
      </c>
    </row>
    <row r="27" spans="1:6" x14ac:dyDescent="0.25">
      <c r="A27" s="56">
        <v>45351</v>
      </c>
      <c r="B27" s="57" t="s">
        <v>12</v>
      </c>
      <c r="C27" s="58">
        <v>2459.13</v>
      </c>
      <c r="D27" s="53">
        <v>1201128731</v>
      </c>
      <c r="E27" s="53">
        <v>1201128749</v>
      </c>
      <c r="F27" s="59" t="s">
        <v>198</v>
      </c>
    </row>
    <row r="28" spans="1:6" x14ac:dyDescent="0.25">
      <c r="A28" s="56">
        <v>45351</v>
      </c>
      <c r="B28" s="57" t="s">
        <v>12</v>
      </c>
      <c r="C28" s="58">
        <v>13926.12</v>
      </c>
      <c r="D28" s="53">
        <v>1201128731</v>
      </c>
      <c r="E28" s="53">
        <v>1201128749</v>
      </c>
      <c r="F28" s="59" t="s">
        <v>199</v>
      </c>
    </row>
    <row r="29" spans="1:6" x14ac:dyDescent="0.25">
      <c r="A29" s="10"/>
      <c r="B29" s="53"/>
      <c r="C29" s="12"/>
      <c r="D29" s="2"/>
      <c r="E29" s="13"/>
      <c r="F29" s="2"/>
    </row>
    <row r="30" spans="1:6" x14ac:dyDescent="0.25">
      <c r="A30" s="10"/>
      <c r="B30" s="14" t="s">
        <v>28</v>
      </c>
      <c r="C30" s="15">
        <f>SUM(C6:C28)</f>
        <v>2622728.6199999996</v>
      </c>
      <c r="D30" s="53"/>
      <c r="E30" s="16"/>
      <c r="F30" s="17"/>
    </row>
    <row r="31" spans="1:6" x14ac:dyDescent="0.25">
      <c r="A31" s="10"/>
      <c r="B31" s="14"/>
      <c r="C31" s="18"/>
      <c r="D31" s="53"/>
      <c r="E31" s="16"/>
      <c r="F31" s="17"/>
    </row>
    <row r="32" spans="1:6" x14ac:dyDescent="0.25">
      <c r="A32" s="3" t="s">
        <v>29</v>
      </c>
      <c r="B32" s="20"/>
      <c r="C32" s="21"/>
      <c r="D32" s="53"/>
      <c r="E32" s="53"/>
      <c r="F32" s="17"/>
    </row>
    <row r="33" spans="1:6" ht="3.75" customHeight="1" x14ac:dyDescent="0.25">
      <c r="A33" s="19"/>
      <c r="B33" s="20"/>
      <c r="C33" s="21"/>
      <c r="D33" s="53"/>
      <c r="E33" s="53"/>
      <c r="F33" s="17"/>
    </row>
    <row r="34" spans="1:6" x14ac:dyDescent="0.25">
      <c r="A34" s="4" t="s">
        <v>3</v>
      </c>
      <c r="B34" s="4" t="s">
        <v>4</v>
      </c>
      <c r="C34" s="4" t="s">
        <v>5</v>
      </c>
      <c r="D34" s="4" t="s">
        <v>6</v>
      </c>
      <c r="E34" s="4" t="s">
        <v>7</v>
      </c>
      <c r="F34" s="5" t="s">
        <v>8</v>
      </c>
    </row>
    <row r="35" spans="1:6" x14ac:dyDescent="0.25">
      <c r="A35" s="56">
        <v>45323</v>
      </c>
      <c r="B35" s="57" t="s">
        <v>9</v>
      </c>
      <c r="C35" s="60">
        <v>14140.37</v>
      </c>
      <c r="D35" s="57">
        <v>1201128749</v>
      </c>
      <c r="E35" s="57" t="s">
        <v>35</v>
      </c>
      <c r="F35" s="59" t="s">
        <v>183</v>
      </c>
    </row>
    <row r="36" spans="1:6" x14ac:dyDescent="0.25">
      <c r="A36" s="56">
        <v>45323</v>
      </c>
      <c r="B36" s="57" t="s">
        <v>9</v>
      </c>
      <c r="C36" s="60">
        <v>4983.16</v>
      </c>
      <c r="D36" s="57">
        <v>1201128749</v>
      </c>
      <c r="E36" s="57" t="s">
        <v>35</v>
      </c>
      <c r="F36" s="59" t="s">
        <v>184</v>
      </c>
    </row>
    <row r="37" spans="1:6" x14ac:dyDescent="0.25">
      <c r="A37" s="56">
        <v>45330</v>
      </c>
      <c r="B37" s="57" t="s">
        <v>12</v>
      </c>
      <c r="C37" s="60">
        <v>108</v>
      </c>
      <c r="D37" s="57">
        <v>1201128749</v>
      </c>
      <c r="E37" s="57" t="s">
        <v>30</v>
      </c>
      <c r="F37" s="59" t="s">
        <v>200</v>
      </c>
    </row>
    <row r="38" spans="1:6" x14ac:dyDescent="0.25">
      <c r="A38" s="56">
        <v>45324</v>
      </c>
      <c r="B38" s="57" t="s">
        <v>12</v>
      </c>
      <c r="C38" s="60">
        <v>601.01</v>
      </c>
      <c r="D38" s="57">
        <v>1201128749</v>
      </c>
      <c r="E38" s="57" t="s">
        <v>30</v>
      </c>
      <c r="F38" s="59" t="s">
        <v>201</v>
      </c>
    </row>
    <row r="39" spans="1:6" x14ac:dyDescent="0.25">
      <c r="A39" s="56">
        <v>45331</v>
      </c>
      <c r="B39" s="57" t="s">
        <v>12</v>
      </c>
      <c r="C39" s="60">
        <v>716.56</v>
      </c>
      <c r="D39" s="57">
        <v>1201128749</v>
      </c>
      <c r="E39" s="57" t="s">
        <v>30</v>
      </c>
      <c r="F39" s="59" t="s">
        <v>202</v>
      </c>
    </row>
    <row r="40" spans="1:6" x14ac:dyDescent="0.25">
      <c r="A40" s="56">
        <v>45338</v>
      </c>
      <c r="B40" s="57" t="s">
        <v>12</v>
      </c>
      <c r="C40" s="60">
        <v>212.41</v>
      </c>
      <c r="D40" s="57">
        <v>1201128749</v>
      </c>
      <c r="E40" s="57" t="s">
        <v>30</v>
      </c>
      <c r="F40" s="59" t="s">
        <v>203</v>
      </c>
    </row>
    <row r="41" spans="1:6" x14ac:dyDescent="0.25">
      <c r="A41" s="56">
        <v>45345</v>
      </c>
      <c r="B41" s="57" t="s">
        <v>12</v>
      </c>
      <c r="C41" s="60">
        <v>442.34</v>
      </c>
      <c r="D41" s="57">
        <v>1201128749</v>
      </c>
      <c r="E41" s="57" t="s">
        <v>30</v>
      </c>
      <c r="F41" s="59" t="s">
        <v>204</v>
      </c>
    </row>
    <row r="42" spans="1:6" x14ac:dyDescent="0.25">
      <c r="A42" s="4"/>
      <c r="B42" s="4"/>
      <c r="C42" s="4"/>
      <c r="D42" s="4"/>
      <c r="E42" s="4"/>
      <c r="F42" s="5"/>
    </row>
    <row r="43" spans="1:6" x14ac:dyDescent="0.25">
      <c r="A43" s="10"/>
      <c r="B43" s="14" t="s">
        <v>28</v>
      </c>
      <c r="C43" s="15">
        <f>SUM(C35:C41)</f>
        <v>21203.85</v>
      </c>
      <c r="D43" s="16"/>
      <c r="E43" s="16"/>
      <c r="F43" s="17"/>
    </row>
    <row r="44" spans="1:6" x14ac:dyDescent="0.25">
      <c r="A44" s="10"/>
      <c r="B44" s="14"/>
      <c r="C44" s="18"/>
      <c r="D44" s="16"/>
      <c r="E44" s="16"/>
      <c r="F44" s="17"/>
    </row>
    <row r="45" spans="1:6" ht="15.75" thickBot="1" x14ac:dyDescent="0.3">
      <c r="A45" s="68" t="s">
        <v>72</v>
      </c>
      <c r="B45" s="68"/>
      <c r="C45" s="36">
        <f>C30+C43</f>
        <v>2643932.4699999997</v>
      </c>
      <c r="D45" s="37"/>
      <c r="E45" s="37"/>
      <c r="F45" s="38"/>
    </row>
  </sheetData>
  <mergeCells count="3">
    <mergeCell ref="A1:F1"/>
    <mergeCell ref="A2:F2"/>
    <mergeCell ref="A45:B45"/>
  </mergeCells>
  <pageMargins left="0.25" right="0.25" top="0.75" bottom="0.75" header="0.3" footer="0.3"/>
  <pageSetup scale="9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F62"/>
  <sheetViews>
    <sheetView workbookViewId="0">
      <selection activeCell="O18" sqref="O18"/>
    </sheetView>
  </sheetViews>
  <sheetFormatPr defaultColWidth="10.7109375" defaultRowHeight="15" x14ac:dyDescent="0.25"/>
  <cols>
    <col min="1" max="1" width="14.28515625" customWidth="1"/>
    <col min="2" max="2" width="14.140625" bestFit="1" customWidth="1"/>
    <col min="3" max="3" width="13.5703125" bestFit="1" customWidth="1"/>
    <col min="4" max="4" width="11" bestFit="1" customWidth="1"/>
    <col min="5" max="5" width="15.5703125" bestFit="1" customWidth="1"/>
    <col min="6" max="6" width="36" bestFit="1" customWidth="1"/>
  </cols>
  <sheetData>
    <row r="1" spans="1:6" s="1" customFormat="1" ht="21" thickBot="1" x14ac:dyDescent="0.35">
      <c r="A1" s="66" t="s">
        <v>0</v>
      </c>
      <c r="B1" s="66"/>
      <c r="C1" s="66" t="s">
        <v>150</v>
      </c>
      <c r="D1" s="66"/>
      <c r="E1" s="66"/>
      <c r="F1" s="66"/>
    </row>
    <row r="2" spans="1:6" s="9" customFormat="1" ht="6.7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x14ac:dyDescent="0.25">
      <c r="A5" s="50">
        <v>45295</v>
      </c>
      <c r="B5" s="45" t="s">
        <v>19</v>
      </c>
      <c r="C5" s="12">
        <v>18005.48</v>
      </c>
      <c r="D5" s="45">
        <v>80210240</v>
      </c>
      <c r="E5" s="45">
        <v>1201810999</v>
      </c>
      <c r="F5" s="2" t="s">
        <v>151</v>
      </c>
    </row>
    <row r="6" spans="1:6" x14ac:dyDescent="0.25">
      <c r="A6" s="50">
        <v>45295</v>
      </c>
      <c r="B6" s="45" t="s">
        <v>19</v>
      </c>
      <c r="C6" s="12">
        <v>20000</v>
      </c>
      <c r="D6" s="45">
        <v>80207453</v>
      </c>
      <c r="E6" s="45">
        <v>1201128855</v>
      </c>
      <c r="F6" s="2" t="s">
        <v>152</v>
      </c>
    </row>
    <row r="7" spans="1:6" x14ac:dyDescent="0.25">
      <c r="A7" s="50">
        <v>45295</v>
      </c>
      <c r="B7" s="45" t="s">
        <v>19</v>
      </c>
      <c r="C7" s="12">
        <v>35000</v>
      </c>
      <c r="D7" s="45">
        <v>80207450</v>
      </c>
      <c r="E7" s="45">
        <v>1201128822</v>
      </c>
      <c r="F7" s="2" t="s">
        <v>153</v>
      </c>
    </row>
    <row r="8" spans="1:6" x14ac:dyDescent="0.25">
      <c r="A8" s="50">
        <v>45295</v>
      </c>
      <c r="B8" s="45" t="s">
        <v>19</v>
      </c>
      <c r="C8" s="12">
        <v>10000</v>
      </c>
      <c r="D8" s="45">
        <v>80233330</v>
      </c>
      <c r="E8" s="45">
        <v>1201128848</v>
      </c>
      <c r="F8" s="2" t="s">
        <v>154</v>
      </c>
    </row>
    <row r="9" spans="1:6" x14ac:dyDescent="0.25">
      <c r="A9" s="50">
        <v>45295</v>
      </c>
      <c r="B9" s="45" t="s">
        <v>19</v>
      </c>
      <c r="C9" s="12">
        <v>63687.08</v>
      </c>
      <c r="D9" s="45">
        <v>80212241</v>
      </c>
      <c r="E9" s="45">
        <v>80211111</v>
      </c>
      <c r="F9" s="2" t="s">
        <v>155</v>
      </c>
    </row>
    <row r="10" spans="1:6" x14ac:dyDescent="0.25">
      <c r="A10" s="50">
        <v>45303</v>
      </c>
      <c r="B10" s="45" t="s">
        <v>9</v>
      </c>
      <c r="C10" s="12">
        <v>239540.05</v>
      </c>
      <c r="D10" s="45">
        <v>1201128731</v>
      </c>
      <c r="E10" s="45">
        <v>1201128749</v>
      </c>
      <c r="F10" s="2" t="s">
        <v>156</v>
      </c>
    </row>
    <row r="11" spans="1:6" x14ac:dyDescent="0.25">
      <c r="A11" s="50">
        <v>45308</v>
      </c>
      <c r="B11" s="45" t="s">
        <v>9</v>
      </c>
      <c r="C11" s="12">
        <v>26334.93</v>
      </c>
      <c r="D11" s="45">
        <v>1201128756</v>
      </c>
      <c r="E11" s="45">
        <v>1201128731</v>
      </c>
      <c r="F11" s="2" t="s">
        <v>157</v>
      </c>
    </row>
    <row r="12" spans="1:6" x14ac:dyDescent="0.25">
      <c r="A12" s="50">
        <v>45308</v>
      </c>
      <c r="B12" s="45" t="s">
        <v>9</v>
      </c>
      <c r="C12" s="12">
        <v>9247.23</v>
      </c>
      <c r="D12" s="45">
        <v>1201128772</v>
      </c>
      <c r="E12" s="45">
        <v>1201128731</v>
      </c>
      <c r="F12" s="2" t="s">
        <v>158</v>
      </c>
    </row>
    <row r="13" spans="1:6" x14ac:dyDescent="0.25">
      <c r="A13" s="50">
        <v>45309</v>
      </c>
      <c r="B13" s="45" t="s">
        <v>9</v>
      </c>
      <c r="C13" s="12">
        <v>283000</v>
      </c>
      <c r="D13" s="45">
        <v>1200965729</v>
      </c>
      <c r="E13" s="45">
        <v>1201128798</v>
      </c>
      <c r="F13" s="2" t="s">
        <v>159</v>
      </c>
    </row>
    <row r="14" spans="1:6" x14ac:dyDescent="0.25">
      <c r="A14" s="50">
        <v>45309</v>
      </c>
      <c r="B14" s="45" t="s">
        <v>9</v>
      </c>
      <c r="C14" s="12">
        <v>446114.98</v>
      </c>
      <c r="D14" s="45">
        <v>1200965729</v>
      </c>
      <c r="E14" s="45">
        <v>1201128731</v>
      </c>
      <c r="F14" s="2" t="s">
        <v>160</v>
      </c>
    </row>
    <row r="15" spans="1:6" x14ac:dyDescent="0.25">
      <c r="A15" s="50">
        <v>45309</v>
      </c>
      <c r="B15" s="45" t="s">
        <v>9</v>
      </c>
      <c r="C15" s="12">
        <v>1351135.98</v>
      </c>
      <c r="D15" s="45">
        <v>1200965729</v>
      </c>
      <c r="E15" s="45">
        <v>1201128806</v>
      </c>
      <c r="F15" s="2" t="s">
        <v>161</v>
      </c>
    </row>
    <row r="16" spans="1:6" x14ac:dyDescent="0.25">
      <c r="A16" s="50">
        <v>45310</v>
      </c>
      <c r="B16" s="45" t="s">
        <v>9</v>
      </c>
      <c r="C16" s="12">
        <v>375</v>
      </c>
      <c r="D16" s="45">
        <v>1201128731</v>
      </c>
      <c r="E16" s="45">
        <v>1201128707</v>
      </c>
      <c r="F16" s="2" t="s">
        <v>162</v>
      </c>
    </row>
    <row r="17" spans="1:6" x14ac:dyDescent="0.25">
      <c r="A17" s="50">
        <v>45310</v>
      </c>
      <c r="B17" s="45" t="s">
        <v>9</v>
      </c>
      <c r="C17" s="12">
        <v>125</v>
      </c>
      <c r="D17" s="45">
        <v>1201128756</v>
      </c>
      <c r="E17" s="45">
        <v>1201128715</v>
      </c>
      <c r="F17" s="2" t="s">
        <v>162</v>
      </c>
    </row>
    <row r="18" spans="1:6" x14ac:dyDescent="0.25">
      <c r="A18" s="50">
        <v>45310</v>
      </c>
      <c r="B18" s="45" t="s">
        <v>9</v>
      </c>
      <c r="C18" s="12">
        <v>660</v>
      </c>
      <c r="D18" s="45">
        <v>80210304</v>
      </c>
      <c r="E18" s="45">
        <v>1201128806</v>
      </c>
      <c r="F18" s="2" t="s">
        <v>163</v>
      </c>
    </row>
    <row r="19" spans="1:6" x14ac:dyDescent="0.25">
      <c r="A19" s="50">
        <v>45310</v>
      </c>
      <c r="B19" s="45" t="s">
        <v>9</v>
      </c>
      <c r="C19" s="12">
        <v>40243.5</v>
      </c>
      <c r="D19" s="45">
        <v>1201128731</v>
      </c>
      <c r="E19" s="45">
        <v>1201128798</v>
      </c>
      <c r="F19" s="2" t="s">
        <v>162</v>
      </c>
    </row>
    <row r="20" spans="1:6" x14ac:dyDescent="0.25">
      <c r="A20" s="50">
        <v>45310</v>
      </c>
      <c r="B20" s="45" t="s">
        <v>9</v>
      </c>
      <c r="C20" s="12">
        <v>11486.6</v>
      </c>
      <c r="D20" s="45">
        <v>1201128731</v>
      </c>
      <c r="E20" s="45">
        <v>1201128723</v>
      </c>
      <c r="F20" s="2" t="s">
        <v>164</v>
      </c>
    </row>
    <row r="21" spans="1:6" x14ac:dyDescent="0.25">
      <c r="A21" s="50">
        <v>45310</v>
      </c>
      <c r="B21" s="45" t="s">
        <v>9</v>
      </c>
      <c r="C21" s="12">
        <v>102580.63</v>
      </c>
      <c r="D21" s="45">
        <v>1201128731</v>
      </c>
      <c r="E21" s="45">
        <v>1201128756</v>
      </c>
      <c r="F21" s="2" t="s">
        <v>164</v>
      </c>
    </row>
    <row r="22" spans="1:6" x14ac:dyDescent="0.25">
      <c r="A22" s="50">
        <v>45310</v>
      </c>
      <c r="B22" s="45" t="s">
        <v>9</v>
      </c>
      <c r="C22" s="12">
        <v>275</v>
      </c>
      <c r="D22" s="45">
        <v>1201128731</v>
      </c>
      <c r="E22" s="45">
        <v>1201128715</v>
      </c>
      <c r="F22" s="2" t="s">
        <v>164</v>
      </c>
    </row>
    <row r="23" spans="1:6" x14ac:dyDescent="0.25">
      <c r="A23" s="50">
        <v>45310</v>
      </c>
      <c r="B23" s="45" t="s">
        <v>9</v>
      </c>
      <c r="C23" s="12">
        <v>25608.560000000001</v>
      </c>
      <c r="D23" s="45">
        <v>1201128731</v>
      </c>
      <c r="E23" s="45">
        <v>1201128772</v>
      </c>
      <c r="F23" s="2" t="s">
        <v>164</v>
      </c>
    </row>
    <row r="24" spans="1:6" x14ac:dyDescent="0.25">
      <c r="A24" s="50">
        <v>45310</v>
      </c>
      <c r="B24" s="45" t="s">
        <v>9</v>
      </c>
      <c r="C24" s="12">
        <v>400</v>
      </c>
      <c r="D24" s="45">
        <v>1201128731</v>
      </c>
      <c r="E24" s="45">
        <v>1201128780</v>
      </c>
      <c r="F24" s="2" t="s">
        <v>164</v>
      </c>
    </row>
    <row r="25" spans="1:6" x14ac:dyDescent="0.25">
      <c r="A25" s="50">
        <v>45310</v>
      </c>
      <c r="B25" s="45" t="s">
        <v>9</v>
      </c>
      <c r="C25" s="12">
        <v>4750</v>
      </c>
      <c r="D25" s="45">
        <v>1201128731</v>
      </c>
      <c r="E25" s="45">
        <v>1201128707</v>
      </c>
      <c r="F25" s="2" t="s">
        <v>164</v>
      </c>
    </row>
    <row r="26" spans="1:6" x14ac:dyDescent="0.25">
      <c r="A26" s="50">
        <v>45316</v>
      </c>
      <c r="B26" s="45" t="s">
        <v>9</v>
      </c>
      <c r="C26" s="12">
        <v>209634.9</v>
      </c>
      <c r="D26" s="45">
        <v>1201128731</v>
      </c>
      <c r="E26" s="45">
        <v>1201128749</v>
      </c>
      <c r="F26" s="2" t="s">
        <v>156</v>
      </c>
    </row>
    <row r="27" spans="1:6" x14ac:dyDescent="0.25">
      <c r="A27" s="50">
        <v>45320</v>
      </c>
      <c r="B27" s="45" t="s">
        <v>9</v>
      </c>
      <c r="C27" s="12">
        <v>736.24</v>
      </c>
      <c r="D27" s="45">
        <v>1201128780</v>
      </c>
      <c r="E27" s="45">
        <v>1201128731</v>
      </c>
      <c r="F27" s="2" t="s">
        <v>165</v>
      </c>
    </row>
    <row r="28" spans="1:6" ht="6.75" customHeight="1" x14ac:dyDescent="0.25">
      <c r="A28" s="10"/>
      <c r="B28" s="45"/>
      <c r="C28" s="12"/>
      <c r="D28" s="2"/>
      <c r="E28" s="13"/>
      <c r="F28" s="2"/>
    </row>
    <row r="29" spans="1:6" x14ac:dyDescent="0.25">
      <c r="A29" s="10"/>
      <c r="B29" s="14" t="s">
        <v>28</v>
      </c>
      <c r="C29" s="15">
        <f>SUM(C5:C27)</f>
        <v>2898941.16</v>
      </c>
      <c r="D29" s="45"/>
      <c r="E29" s="16"/>
      <c r="F29" s="17"/>
    </row>
    <row r="30" spans="1:6" x14ac:dyDescent="0.25">
      <c r="A30" s="10"/>
      <c r="B30" s="14"/>
      <c r="C30" s="18"/>
      <c r="D30" s="45"/>
      <c r="E30" s="16"/>
      <c r="F30" s="17"/>
    </row>
    <row r="31" spans="1:6" x14ac:dyDescent="0.25">
      <c r="A31" s="19" t="s">
        <v>29</v>
      </c>
      <c r="B31" s="20"/>
      <c r="C31" s="21"/>
      <c r="D31" s="45"/>
      <c r="E31" s="45"/>
      <c r="F31" s="17"/>
    </row>
    <row r="32" spans="1:6" ht="6.75" customHeight="1" x14ac:dyDescent="0.25">
      <c r="A32" s="19"/>
      <c r="B32" s="20"/>
      <c r="C32" s="21"/>
      <c r="D32" s="45"/>
      <c r="E32" s="45"/>
      <c r="F32" s="17"/>
    </row>
    <row r="33" spans="1:6" x14ac:dyDescent="0.2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5" t="s">
        <v>8</v>
      </c>
    </row>
    <row r="34" spans="1:6" x14ac:dyDescent="0.25">
      <c r="A34" s="46">
        <v>45293</v>
      </c>
      <c r="B34" t="s">
        <v>9</v>
      </c>
      <c r="C34" s="51">
        <v>4581.5600000000004</v>
      </c>
      <c r="D34" s="9">
        <v>1201128749</v>
      </c>
      <c r="E34" s="9" t="s">
        <v>35</v>
      </c>
      <c r="F34" s="43" t="s">
        <v>166</v>
      </c>
    </row>
    <row r="35" spans="1:6" x14ac:dyDescent="0.25">
      <c r="A35" s="46">
        <v>45293</v>
      </c>
      <c r="B35" t="s">
        <v>9</v>
      </c>
      <c r="C35" s="51">
        <v>13900.24</v>
      </c>
      <c r="D35" s="9">
        <v>1201128749</v>
      </c>
      <c r="E35" s="9" t="s">
        <v>35</v>
      </c>
      <c r="F35" s="43" t="s">
        <v>167</v>
      </c>
    </row>
    <row r="36" spans="1:6" x14ac:dyDescent="0.25">
      <c r="A36" s="46">
        <v>45296</v>
      </c>
      <c r="B36" t="s">
        <v>9</v>
      </c>
      <c r="C36" s="51">
        <v>1423.92</v>
      </c>
      <c r="D36" s="9">
        <v>1201128749</v>
      </c>
      <c r="E36" s="9" t="s">
        <v>30</v>
      </c>
      <c r="F36" s="43" t="s">
        <v>168</v>
      </c>
    </row>
    <row r="37" spans="1:6" x14ac:dyDescent="0.25">
      <c r="A37" s="46">
        <v>45300</v>
      </c>
      <c r="B37" t="s">
        <v>9</v>
      </c>
      <c r="C37" s="51">
        <v>2409.29</v>
      </c>
      <c r="D37" s="9">
        <v>1201128749</v>
      </c>
      <c r="E37" s="9" t="s">
        <v>35</v>
      </c>
      <c r="F37" s="43" t="s">
        <v>169</v>
      </c>
    </row>
    <row r="38" spans="1:6" x14ac:dyDescent="0.25">
      <c r="A38" s="46">
        <v>45300</v>
      </c>
      <c r="B38" t="s">
        <v>9</v>
      </c>
      <c r="C38" s="51">
        <v>2277.9299999999998</v>
      </c>
      <c r="D38" s="9">
        <v>1201128749</v>
      </c>
      <c r="E38" s="9" t="s">
        <v>35</v>
      </c>
      <c r="F38" s="43" t="s">
        <v>170</v>
      </c>
    </row>
    <row r="39" spans="1:6" x14ac:dyDescent="0.25">
      <c r="A39" s="46">
        <v>45301</v>
      </c>
      <c r="B39" t="s">
        <v>9</v>
      </c>
      <c r="C39" s="51">
        <v>108</v>
      </c>
      <c r="D39" s="9">
        <v>1201128749</v>
      </c>
      <c r="E39" s="9" t="s">
        <v>30</v>
      </c>
      <c r="F39" s="43" t="s">
        <v>171</v>
      </c>
    </row>
    <row r="40" spans="1:6" x14ac:dyDescent="0.25">
      <c r="A40" s="46">
        <v>45303</v>
      </c>
      <c r="B40" t="s">
        <v>9</v>
      </c>
      <c r="C40" s="51">
        <v>387.84</v>
      </c>
      <c r="D40" s="9">
        <v>1201128749</v>
      </c>
      <c r="E40" s="9" t="s">
        <v>30</v>
      </c>
      <c r="F40" s="43" t="s">
        <v>172</v>
      </c>
    </row>
    <row r="41" spans="1:6" x14ac:dyDescent="0.25">
      <c r="A41" s="46">
        <v>45308</v>
      </c>
      <c r="B41" t="s">
        <v>9</v>
      </c>
      <c r="C41" s="51">
        <v>4983.16</v>
      </c>
      <c r="D41" s="9">
        <v>1201128749</v>
      </c>
      <c r="E41" s="9" t="s">
        <v>35</v>
      </c>
      <c r="F41" s="43" t="s">
        <v>173</v>
      </c>
    </row>
    <row r="42" spans="1:6" x14ac:dyDescent="0.25">
      <c r="A42" s="46">
        <v>45308</v>
      </c>
      <c r="B42" t="s">
        <v>9</v>
      </c>
      <c r="C42" s="51">
        <v>13391.86</v>
      </c>
      <c r="D42" s="9">
        <v>1201128749</v>
      </c>
      <c r="E42" s="9" t="s">
        <v>35</v>
      </c>
      <c r="F42" s="43" t="s">
        <v>174</v>
      </c>
    </row>
    <row r="43" spans="1:6" x14ac:dyDescent="0.25">
      <c r="A43" s="46">
        <v>45310</v>
      </c>
      <c r="B43" t="s">
        <v>9</v>
      </c>
      <c r="C43" s="51">
        <v>4446.5</v>
      </c>
      <c r="D43" s="9">
        <v>1201128731</v>
      </c>
      <c r="E43" s="9" t="s">
        <v>175</v>
      </c>
      <c r="F43" s="43" t="s">
        <v>176</v>
      </c>
    </row>
    <row r="44" spans="1:6" x14ac:dyDescent="0.25">
      <c r="A44" s="46">
        <v>45310</v>
      </c>
      <c r="B44" t="s">
        <v>9</v>
      </c>
      <c r="C44" s="51">
        <v>458.17</v>
      </c>
      <c r="D44" s="9">
        <v>1201128749</v>
      </c>
      <c r="E44" s="9" t="s">
        <v>30</v>
      </c>
      <c r="F44" s="43" t="s">
        <v>177</v>
      </c>
    </row>
    <row r="45" spans="1:6" x14ac:dyDescent="0.25">
      <c r="A45" s="46">
        <v>45317</v>
      </c>
      <c r="B45" t="s">
        <v>9</v>
      </c>
      <c r="C45" s="51">
        <v>2743.12</v>
      </c>
      <c r="D45" s="9">
        <v>1201128731</v>
      </c>
      <c r="E45" s="9" t="s">
        <v>178</v>
      </c>
      <c r="F45" s="43" t="s">
        <v>179</v>
      </c>
    </row>
    <row r="46" spans="1:6" x14ac:dyDescent="0.25">
      <c r="A46" s="46">
        <v>45317</v>
      </c>
      <c r="B46" t="s">
        <v>9</v>
      </c>
      <c r="C46" s="51">
        <v>100729.46</v>
      </c>
      <c r="D46" s="9">
        <v>1201128731</v>
      </c>
      <c r="E46" s="9" t="s">
        <v>178</v>
      </c>
      <c r="F46" s="43" t="s">
        <v>180</v>
      </c>
    </row>
    <row r="47" spans="1:6" x14ac:dyDescent="0.25">
      <c r="A47" s="46">
        <v>45317</v>
      </c>
      <c r="B47" t="s">
        <v>9</v>
      </c>
      <c r="C47" s="51">
        <v>736.24</v>
      </c>
      <c r="D47" s="9">
        <v>1201128731</v>
      </c>
      <c r="E47" s="9" t="s">
        <v>178</v>
      </c>
      <c r="F47" s="43" t="s">
        <v>181</v>
      </c>
    </row>
    <row r="48" spans="1:6" x14ac:dyDescent="0.25">
      <c r="A48" s="46">
        <v>45317</v>
      </c>
      <c r="B48" t="s">
        <v>9</v>
      </c>
      <c r="C48" s="51">
        <v>213.13</v>
      </c>
      <c r="D48" s="9">
        <v>1201128749</v>
      </c>
      <c r="E48" s="9" t="s">
        <v>30</v>
      </c>
      <c r="F48" s="43" t="s">
        <v>182</v>
      </c>
    </row>
    <row r="49" spans="1:6" x14ac:dyDescent="0.25">
      <c r="A49" s="46">
        <v>45321</v>
      </c>
      <c r="B49" t="s">
        <v>9</v>
      </c>
      <c r="C49" s="51">
        <v>2409.13</v>
      </c>
      <c r="D49" s="9">
        <v>1201128749</v>
      </c>
      <c r="E49" s="9" t="s">
        <v>35</v>
      </c>
      <c r="F49" s="43" t="s">
        <v>183</v>
      </c>
    </row>
    <row r="50" spans="1:6" x14ac:dyDescent="0.25">
      <c r="A50" s="46">
        <v>45321</v>
      </c>
      <c r="B50" t="s">
        <v>9</v>
      </c>
      <c r="C50" s="51">
        <v>3030.04</v>
      </c>
      <c r="D50" s="9">
        <v>1201128749</v>
      </c>
      <c r="E50" s="9" t="s">
        <v>35</v>
      </c>
      <c r="F50" s="43" t="s">
        <v>184</v>
      </c>
    </row>
    <row r="51" spans="1:6" ht="6.75" customHeight="1" x14ac:dyDescent="0.25">
      <c r="A51" s="4"/>
      <c r="B51" s="4"/>
      <c r="C51" s="52"/>
      <c r="D51" s="4"/>
      <c r="E51" s="4"/>
      <c r="F51" s="5"/>
    </row>
    <row r="52" spans="1:6" x14ac:dyDescent="0.25">
      <c r="A52" s="10"/>
      <c r="B52" s="14" t="s">
        <v>28</v>
      </c>
      <c r="C52" s="15">
        <f>SUM(C34:C50)</f>
        <v>158229.59000000003</v>
      </c>
      <c r="D52" s="16"/>
      <c r="E52" s="16"/>
      <c r="F52" s="17"/>
    </row>
    <row r="53" spans="1:6" x14ac:dyDescent="0.25">
      <c r="A53" s="10"/>
      <c r="B53" s="14"/>
      <c r="C53" s="18"/>
      <c r="D53" s="16"/>
      <c r="E53" s="16"/>
      <c r="F53" s="17"/>
    </row>
    <row r="54" spans="1:6" ht="6.75" customHeight="1" x14ac:dyDescent="0.25">
      <c r="A54" s="10"/>
      <c r="B54" s="45"/>
      <c r="C54" s="18"/>
      <c r="D54" s="45"/>
      <c r="E54" s="45"/>
      <c r="F54" s="17"/>
    </row>
    <row r="55" spans="1:6" ht="21" hidden="1" thickBot="1" x14ac:dyDescent="0.35">
      <c r="A55" s="66" t="s">
        <v>0</v>
      </c>
      <c r="B55" s="66"/>
      <c r="C55" s="66" t="s">
        <v>185</v>
      </c>
      <c r="D55" s="66"/>
      <c r="E55" s="66"/>
      <c r="F55" s="66"/>
    </row>
    <row r="56" spans="1:6" hidden="1" x14ac:dyDescent="0.25">
      <c r="A56" s="23" t="s">
        <v>46</v>
      </c>
      <c r="B56" s="24"/>
      <c r="C56" s="25"/>
      <c r="D56" s="45"/>
      <c r="E56" s="45"/>
      <c r="F56" s="17"/>
    </row>
    <row r="57" spans="1:6" ht="6.75" hidden="1" customHeight="1" x14ac:dyDescent="0.25">
      <c r="A57" s="23"/>
      <c r="B57" s="24"/>
      <c r="C57" s="25"/>
      <c r="D57" s="45"/>
      <c r="E57" s="45"/>
      <c r="F57" s="17"/>
    </row>
    <row r="58" spans="1:6" hidden="1" x14ac:dyDescent="0.25">
      <c r="A58" s="4" t="s">
        <v>3</v>
      </c>
      <c r="B58" s="4" t="s">
        <v>4</v>
      </c>
      <c r="C58" s="4" t="s">
        <v>5</v>
      </c>
      <c r="D58" s="4" t="s">
        <v>6</v>
      </c>
      <c r="E58" s="4" t="s">
        <v>7</v>
      </c>
      <c r="F58" s="5" t="s">
        <v>8</v>
      </c>
    </row>
    <row r="59" spans="1:6" hidden="1" x14ac:dyDescent="0.25">
      <c r="A59" s="10"/>
      <c r="B59" s="45"/>
      <c r="C59" s="21"/>
      <c r="D59" s="16"/>
      <c r="E59" s="16"/>
      <c r="F59" s="17"/>
    </row>
    <row r="60" spans="1:6" hidden="1" x14ac:dyDescent="0.25">
      <c r="A60" s="10"/>
      <c r="B60" s="14" t="s">
        <v>28</v>
      </c>
      <c r="C60" s="35">
        <v>0</v>
      </c>
      <c r="D60" s="45"/>
      <c r="E60" s="45"/>
      <c r="F60" s="17"/>
    </row>
    <row r="61" spans="1:6" ht="6.75" customHeight="1" x14ac:dyDescent="0.25">
      <c r="A61" s="10"/>
      <c r="B61" s="14"/>
      <c r="C61" s="21"/>
      <c r="D61" s="45"/>
      <c r="E61" s="45"/>
      <c r="F61" s="17"/>
    </row>
    <row r="62" spans="1:6" ht="15.75" thickBot="1" x14ac:dyDescent="0.3">
      <c r="A62" s="68" t="s">
        <v>72</v>
      </c>
      <c r="B62" s="68"/>
      <c r="C62" s="36">
        <f>C29+C52+C60</f>
        <v>3057170.75</v>
      </c>
      <c r="D62" s="37"/>
      <c r="E62" s="37"/>
      <c r="F62" s="38"/>
    </row>
  </sheetData>
  <mergeCells count="6">
    <mergeCell ref="A62:B62"/>
    <mergeCell ref="A1:B1"/>
    <mergeCell ref="C1:F1"/>
    <mergeCell ref="A2:F2"/>
    <mergeCell ref="A55:B55"/>
    <mergeCell ref="C55:F55"/>
  </mergeCells>
  <pageMargins left="0.7" right="0.7" top="0.5" bottom="0.2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F64"/>
  <sheetViews>
    <sheetView topLeftCell="A43" workbookViewId="0">
      <selection activeCell="F71" sqref="F71"/>
    </sheetView>
  </sheetViews>
  <sheetFormatPr defaultColWidth="10.7109375" defaultRowHeight="15" x14ac:dyDescent="0.25"/>
  <cols>
    <col min="1" max="1" width="14.85546875" customWidth="1"/>
    <col min="2" max="2" width="14.140625" bestFit="1" customWidth="1"/>
    <col min="3" max="3" width="13.5703125" bestFit="1" customWidth="1"/>
    <col min="4" max="4" width="11" bestFit="1" customWidth="1"/>
    <col min="5" max="5" width="16.5703125" bestFit="1" customWidth="1"/>
    <col min="6" max="6" width="44.42578125" bestFit="1" customWidth="1"/>
  </cols>
  <sheetData>
    <row r="1" spans="1:6" s="1" customFormat="1" ht="21" thickBot="1" x14ac:dyDescent="0.35">
      <c r="A1" s="66" t="s">
        <v>0</v>
      </c>
      <c r="B1" s="66"/>
      <c r="C1" s="66" t="s">
        <v>111</v>
      </c>
      <c r="D1" s="66"/>
      <c r="E1" s="66"/>
      <c r="F1" s="66"/>
    </row>
    <row r="2" spans="1:6" s="9" customFormat="1" ht="1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x14ac:dyDescent="0.25">
      <c r="A5" s="46">
        <v>45264</v>
      </c>
      <c r="B5" t="s">
        <v>9</v>
      </c>
      <c r="C5" s="39">
        <v>17.75</v>
      </c>
      <c r="D5" s="9">
        <v>1201128731</v>
      </c>
      <c r="E5" s="9">
        <v>1201612684</v>
      </c>
      <c r="F5" t="s">
        <v>112</v>
      </c>
    </row>
    <row r="6" spans="1:6" x14ac:dyDescent="0.25">
      <c r="A6" s="46">
        <v>45264</v>
      </c>
      <c r="B6" t="s">
        <v>9</v>
      </c>
      <c r="C6" s="39">
        <v>17.75</v>
      </c>
      <c r="D6" s="9">
        <v>1201128731</v>
      </c>
      <c r="E6" s="9">
        <v>1201612676</v>
      </c>
      <c r="F6" t="s">
        <v>112</v>
      </c>
    </row>
    <row r="7" spans="1:6" x14ac:dyDescent="0.25">
      <c r="A7" s="46">
        <v>45264</v>
      </c>
      <c r="B7" t="s">
        <v>9</v>
      </c>
      <c r="C7" s="39">
        <v>17.75</v>
      </c>
      <c r="D7" s="9">
        <v>1201128731</v>
      </c>
      <c r="E7" s="9">
        <v>1201612692</v>
      </c>
      <c r="F7" t="s">
        <v>112</v>
      </c>
    </row>
    <row r="8" spans="1:6" x14ac:dyDescent="0.25">
      <c r="A8" s="46">
        <v>45272</v>
      </c>
      <c r="B8" t="s">
        <v>113</v>
      </c>
      <c r="C8" s="39">
        <v>3750</v>
      </c>
      <c r="D8" s="9">
        <v>80207453</v>
      </c>
      <c r="E8" s="9">
        <v>1201128855</v>
      </c>
      <c r="F8" s="43" t="s">
        <v>114</v>
      </c>
    </row>
    <row r="9" spans="1:6" x14ac:dyDescent="0.25">
      <c r="A9" s="46">
        <v>45272</v>
      </c>
      <c r="B9" t="s">
        <v>113</v>
      </c>
      <c r="C9" s="39">
        <v>2250</v>
      </c>
      <c r="D9" s="9">
        <v>80233330</v>
      </c>
      <c r="E9" s="9">
        <v>1201128848</v>
      </c>
      <c r="F9" s="43" t="s">
        <v>115</v>
      </c>
    </row>
    <row r="10" spans="1:6" x14ac:dyDescent="0.25">
      <c r="A10" s="46">
        <v>45272</v>
      </c>
      <c r="B10" t="s">
        <v>113</v>
      </c>
      <c r="C10" s="39">
        <v>5000</v>
      </c>
      <c r="D10" s="9">
        <v>80207453</v>
      </c>
      <c r="E10" s="9">
        <v>1201128855</v>
      </c>
      <c r="F10" s="43" t="s">
        <v>116</v>
      </c>
    </row>
    <row r="11" spans="1:6" x14ac:dyDescent="0.25">
      <c r="A11" s="46">
        <v>45273</v>
      </c>
      <c r="B11" t="s">
        <v>113</v>
      </c>
      <c r="C11" s="39">
        <v>500000</v>
      </c>
      <c r="D11" s="9">
        <v>80212241</v>
      </c>
      <c r="E11" s="9">
        <v>1200965729</v>
      </c>
      <c r="F11" t="s">
        <v>117</v>
      </c>
    </row>
    <row r="12" spans="1:6" x14ac:dyDescent="0.25">
      <c r="A12" s="46">
        <v>45279</v>
      </c>
      <c r="B12" t="s">
        <v>9</v>
      </c>
      <c r="C12" s="47">
        <v>566526.68000000005</v>
      </c>
      <c r="D12" s="9">
        <v>1201128731</v>
      </c>
      <c r="E12" s="9">
        <v>1201128749</v>
      </c>
      <c r="F12" t="s">
        <v>118</v>
      </c>
    </row>
    <row r="13" spans="1:6" x14ac:dyDescent="0.25">
      <c r="A13" s="46">
        <v>45279</v>
      </c>
      <c r="B13" t="s">
        <v>9</v>
      </c>
      <c r="C13" s="39">
        <v>550</v>
      </c>
      <c r="D13" s="9">
        <v>1201128731</v>
      </c>
      <c r="E13" s="9">
        <v>1201128723</v>
      </c>
      <c r="F13" t="s">
        <v>119</v>
      </c>
    </row>
    <row r="14" spans="1:6" x14ac:dyDescent="0.25">
      <c r="A14" s="46">
        <v>45280</v>
      </c>
      <c r="B14" s="9" t="s">
        <v>12</v>
      </c>
      <c r="C14" s="39">
        <v>32409.26</v>
      </c>
      <c r="D14" s="9">
        <v>1201128756</v>
      </c>
      <c r="E14" s="9">
        <v>1201128731</v>
      </c>
      <c r="F14" s="43" t="s">
        <v>110</v>
      </c>
    </row>
    <row r="15" spans="1:6" x14ac:dyDescent="0.25">
      <c r="A15" s="46">
        <v>45280</v>
      </c>
      <c r="B15" s="9" t="s">
        <v>12</v>
      </c>
      <c r="C15" s="39">
        <v>11049.62</v>
      </c>
      <c r="D15" s="9">
        <v>1201128772</v>
      </c>
      <c r="E15" s="9">
        <v>1201128731</v>
      </c>
      <c r="F15" s="43" t="s">
        <v>109</v>
      </c>
    </row>
    <row r="16" spans="1:6" x14ac:dyDescent="0.25">
      <c r="A16" s="46">
        <v>45281</v>
      </c>
      <c r="B16" t="s">
        <v>113</v>
      </c>
      <c r="C16" s="39">
        <v>887.5</v>
      </c>
      <c r="D16" s="9">
        <v>80210304</v>
      </c>
      <c r="E16" s="9">
        <v>1201128806</v>
      </c>
      <c r="F16" t="s">
        <v>120</v>
      </c>
    </row>
    <row r="17" spans="1:6" x14ac:dyDescent="0.25">
      <c r="A17" s="46">
        <v>45281</v>
      </c>
      <c r="B17" t="s">
        <v>9</v>
      </c>
      <c r="C17" s="39">
        <v>610000</v>
      </c>
      <c r="D17" s="9">
        <v>1200965729</v>
      </c>
      <c r="E17" s="9">
        <v>1201128798</v>
      </c>
      <c r="F17" t="s">
        <v>121</v>
      </c>
    </row>
    <row r="18" spans="1:6" x14ac:dyDescent="0.25">
      <c r="A18" s="46">
        <v>45281</v>
      </c>
      <c r="B18" t="s">
        <v>9</v>
      </c>
      <c r="C18" s="39">
        <v>828804.32</v>
      </c>
      <c r="D18" s="9">
        <v>1200965729</v>
      </c>
      <c r="E18" s="9">
        <v>1201128806</v>
      </c>
      <c r="F18" t="s">
        <v>122</v>
      </c>
    </row>
    <row r="19" spans="1:6" x14ac:dyDescent="0.25">
      <c r="A19" s="46">
        <v>45282</v>
      </c>
      <c r="B19" t="s">
        <v>9</v>
      </c>
      <c r="C19" s="39">
        <v>6200</v>
      </c>
      <c r="D19" s="9">
        <v>1201228731</v>
      </c>
      <c r="E19" s="9">
        <v>1201128707</v>
      </c>
      <c r="F19" t="s">
        <v>123</v>
      </c>
    </row>
    <row r="20" spans="1:6" x14ac:dyDescent="0.25">
      <c r="A20" s="46">
        <v>45282</v>
      </c>
      <c r="B20" t="s">
        <v>9</v>
      </c>
      <c r="C20" s="39">
        <v>978.94</v>
      </c>
      <c r="D20" s="9">
        <v>1201228731</v>
      </c>
      <c r="E20" s="9">
        <v>1201128723</v>
      </c>
      <c r="F20" t="s">
        <v>123</v>
      </c>
    </row>
    <row r="21" spans="1:6" x14ac:dyDescent="0.25">
      <c r="A21" s="46">
        <v>45282</v>
      </c>
      <c r="B21" t="s">
        <v>9</v>
      </c>
      <c r="C21" s="39">
        <v>103301.19</v>
      </c>
      <c r="D21" s="9">
        <v>1201228731</v>
      </c>
      <c r="E21" s="9">
        <v>1201128756</v>
      </c>
      <c r="F21" t="s">
        <v>123</v>
      </c>
    </row>
    <row r="22" spans="1:6" x14ac:dyDescent="0.25">
      <c r="A22" s="46">
        <v>45282</v>
      </c>
      <c r="B22" t="s">
        <v>9</v>
      </c>
      <c r="C22" s="39">
        <v>725</v>
      </c>
      <c r="D22" s="9">
        <v>1201228731</v>
      </c>
      <c r="E22" s="9">
        <v>1201128715</v>
      </c>
      <c r="F22" t="s">
        <v>123</v>
      </c>
    </row>
    <row r="23" spans="1:6" x14ac:dyDescent="0.25">
      <c r="A23" s="46">
        <v>45282</v>
      </c>
      <c r="B23" t="s">
        <v>9</v>
      </c>
      <c r="C23" s="39">
        <v>35173.15</v>
      </c>
      <c r="D23" s="9">
        <v>1201228731</v>
      </c>
      <c r="E23" s="9">
        <v>1201128772</v>
      </c>
      <c r="F23" t="s">
        <v>123</v>
      </c>
    </row>
    <row r="24" spans="1:6" x14ac:dyDescent="0.25">
      <c r="A24" s="46">
        <v>45282</v>
      </c>
      <c r="B24" t="s">
        <v>9</v>
      </c>
      <c r="C24" s="39">
        <v>475</v>
      </c>
      <c r="D24" s="9">
        <v>1201228731</v>
      </c>
      <c r="E24" s="9">
        <v>1201128780</v>
      </c>
      <c r="F24" t="s">
        <v>123</v>
      </c>
    </row>
    <row r="25" spans="1:6" x14ac:dyDescent="0.25">
      <c r="A25" s="46">
        <v>45282</v>
      </c>
      <c r="B25" t="s">
        <v>9</v>
      </c>
      <c r="C25" s="39">
        <v>17886</v>
      </c>
      <c r="D25" s="9">
        <v>1201228731</v>
      </c>
      <c r="E25" s="9">
        <v>1201128798</v>
      </c>
      <c r="F25" t="s">
        <v>123</v>
      </c>
    </row>
    <row r="26" spans="1:6" x14ac:dyDescent="0.25">
      <c r="A26" s="46">
        <v>45282</v>
      </c>
      <c r="B26" t="s">
        <v>9</v>
      </c>
      <c r="C26" s="39">
        <v>40243.5</v>
      </c>
      <c r="D26" s="9">
        <v>1201228731</v>
      </c>
      <c r="E26" s="9">
        <v>1201128798</v>
      </c>
      <c r="F26" t="s">
        <v>124</v>
      </c>
    </row>
    <row r="27" spans="1:6" x14ac:dyDescent="0.25">
      <c r="A27" s="46">
        <v>45282</v>
      </c>
      <c r="B27" t="s">
        <v>9</v>
      </c>
      <c r="C27" s="39">
        <v>950</v>
      </c>
      <c r="D27" s="9">
        <v>1201228731</v>
      </c>
      <c r="E27" s="9">
        <v>1201128707</v>
      </c>
      <c r="F27" t="s">
        <v>124</v>
      </c>
    </row>
    <row r="28" spans="1:6" x14ac:dyDescent="0.25">
      <c r="A28" s="10"/>
      <c r="B28" s="44"/>
      <c r="C28" s="12"/>
      <c r="D28" s="2"/>
      <c r="E28" s="13"/>
      <c r="F28" s="2"/>
    </row>
    <row r="29" spans="1:6" x14ac:dyDescent="0.25">
      <c r="A29" s="10"/>
      <c r="B29" s="14" t="s">
        <v>28</v>
      </c>
      <c r="C29" s="22">
        <f>SUM(C5:C28)</f>
        <v>2767213.41</v>
      </c>
      <c r="D29" s="44"/>
      <c r="E29" s="16"/>
      <c r="F29" s="17"/>
    </row>
    <row r="30" spans="1:6" x14ac:dyDescent="0.25">
      <c r="A30" s="10"/>
      <c r="B30" s="14"/>
      <c r="C30" s="18"/>
      <c r="D30" s="44"/>
      <c r="E30" s="16"/>
      <c r="F30" s="17"/>
    </row>
    <row r="31" spans="1:6" x14ac:dyDescent="0.25">
      <c r="A31" s="19" t="s">
        <v>29</v>
      </c>
      <c r="B31" s="20"/>
      <c r="C31" s="21"/>
      <c r="D31" s="44"/>
      <c r="E31" s="44"/>
      <c r="F31" s="17"/>
    </row>
    <row r="32" spans="1:6" x14ac:dyDescent="0.25">
      <c r="A32" s="19"/>
      <c r="B32" s="20"/>
      <c r="C32" s="21"/>
      <c r="D32" s="44"/>
      <c r="E32" s="44"/>
      <c r="F32" s="17"/>
    </row>
    <row r="33" spans="1:6" x14ac:dyDescent="0.25">
      <c r="A33" s="4" t="s">
        <v>3</v>
      </c>
      <c r="B33" s="4" t="s">
        <v>4</v>
      </c>
      <c r="C33" s="4" t="s">
        <v>5</v>
      </c>
      <c r="D33" s="4" t="s">
        <v>6</v>
      </c>
      <c r="E33" s="4" t="s">
        <v>7</v>
      </c>
      <c r="F33" s="5" t="s">
        <v>8</v>
      </c>
    </row>
    <row r="34" spans="1:6" x14ac:dyDescent="0.25">
      <c r="A34" s="46">
        <v>45261</v>
      </c>
      <c r="B34" t="s">
        <v>9</v>
      </c>
      <c r="C34" s="39">
        <v>614.39</v>
      </c>
      <c r="D34" s="9">
        <v>1201128749</v>
      </c>
      <c r="E34" s="9" t="s">
        <v>30</v>
      </c>
      <c r="F34" s="43" t="s">
        <v>125</v>
      </c>
    </row>
    <row r="35" spans="1:6" x14ac:dyDescent="0.25">
      <c r="A35" s="46">
        <v>45266</v>
      </c>
      <c r="B35" t="s">
        <v>9</v>
      </c>
      <c r="C35" s="39">
        <v>14544.42</v>
      </c>
      <c r="D35" s="9">
        <v>1201128749</v>
      </c>
      <c r="E35" s="9" t="s">
        <v>35</v>
      </c>
      <c r="F35" t="s">
        <v>126</v>
      </c>
    </row>
    <row r="36" spans="1:6" x14ac:dyDescent="0.25">
      <c r="A36" s="46">
        <v>45266</v>
      </c>
      <c r="B36" t="s">
        <v>9</v>
      </c>
      <c r="C36" s="39">
        <v>4707.72</v>
      </c>
      <c r="D36" s="9">
        <v>1201128749</v>
      </c>
      <c r="E36" s="9" t="s">
        <v>35</v>
      </c>
      <c r="F36" t="s">
        <v>127</v>
      </c>
    </row>
    <row r="37" spans="1:6" x14ac:dyDescent="0.25">
      <c r="A37" s="46">
        <v>45266</v>
      </c>
      <c r="B37" t="s">
        <v>9</v>
      </c>
      <c r="C37" s="39">
        <v>103.5</v>
      </c>
      <c r="D37" s="9">
        <v>1201128749</v>
      </c>
      <c r="E37" s="9" t="s">
        <v>30</v>
      </c>
      <c r="F37" s="43" t="s">
        <v>128</v>
      </c>
    </row>
    <row r="38" spans="1:6" x14ac:dyDescent="0.25">
      <c r="A38" s="46">
        <v>45268</v>
      </c>
      <c r="B38" t="s">
        <v>9</v>
      </c>
      <c r="C38" s="39">
        <v>189.6</v>
      </c>
      <c r="D38" s="9">
        <v>1201128749</v>
      </c>
      <c r="E38" s="9" t="s">
        <v>30</v>
      </c>
      <c r="F38" s="43" t="s">
        <v>129</v>
      </c>
    </row>
    <row r="39" spans="1:6" x14ac:dyDescent="0.25">
      <c r="A39" s="46">
        <v>45272</v>
      </c>
      <c r="B39" t="s">
        <v>9</v>
      </c>
      <c r="C39" s="48">
        <v>2314.59</v>
      </c>
      <c r="D39" s="9">
        <v>1201128749</v>
      </c>
      <c r="E39" s="9" t="s">
        <v>35</v>
      </c>
      <c r="F39" t="s">
        <v>130</v>
      </c>
    </row>
    <row r="40" spans="1:6" x14ac:dyDescent="0.25">
      <c r="A40" s="46">
        <v>45272</v>
      </c>
      <c r="B40" t="s">
        <v>9</v>
      </c>
      <c r="C40" s="48">
        <v>2277.9299999999998</v>
      </c>
      <c r="D40" s="9">
        <v>1201128749</v>
      </c>
      <c r="E40" s="9" t="s">
        <v>35</v>
      </c>
      <c r="F40" t="s">
        <v>131</v>
      </c>
    </row>
    <row r="41" spans="1:6" x14ac:dyDescent="0.25">
      <c r="A41" s="46">
        <v>45273</v>
      </c>
      <c r="B41" t="s">
        <v>132</v>
      </c>
      <c r="C41" s="39">
        <v>2766825</v>
      </c>
      <c r="D41" t="s">
        <v>133</v>
      </c>
      <c r="E41" s="9">
        <v>1200965729</v>
      </c>
      <c r="F41" t="s">
        <v>134</v>
      </c>
    </row>
    <row r="42" spans="1:6" x14ac:dyDescent="0.25">
      <c r="A42" s="46">
        <v>45274</v>
      </c>
      <c r="B42" t="s">
        <v>9</v>
      </c>
      <c r="C42" s="39">
        <v>2000000</v>
      </c>
      <c r="D42" s="9">
        <v>1200965729</v>
      </c>
      <c r="E42" s="9" t="s">
        <v>135</v>
      </c>
      <c r="F42" t="s">
        <v>136</v>
      </c>
    </row>
    <row r="43" spans="1:6" x14ac:dyDescent="0.25">
      <c r="A43" s="46">
        <v>45274</v>
      </c>
      <c r="B43" t="s">
        <v>9</v>
      </c>
      <c r="C43" s="39">
        <v>1000000</v>
      </c>
      <c r="D43" s="9">
        <v>1200965729</v>
      </c>
      <c r="E43" s="9" t="s">
        <v>137</v>
      </c>
      <c r="F43" t="s">
        <v>138</v>
      </c>
    </row>
    <row r="44" spans="1:6" x14ac:dyDescent="0.25">
      <c r="A44" s="46">
        <v>45274</v>
      </c>
      <c r="B44" t="s">
        <v>9</v>
      </c>
      <c r="C44" s="47">
        <v>1500000</v>
      </c>
      <c r="D44" s="9">
        <v>1200965729</v>
      </c>
      <c r="E44" s="9" t="s">
        <v>139</v>
      </c>
      <c r="F44" t="s">
        <v>140</v>
      </c>
    </row>
    <row r="45" spans="1:6" x14ac:dyDescent="0.25">
      <c r="A45" s="46">
        <v>45275</v>
      </c>
      <c r="B45" t="s">
        <v>9</v>
      </c>
      <c r="C45" s="39">
        <v>988.56</v>
      </c>
      <c r="D45" s="9">
        <v>1201128749</v>
      </c>
      <c r="E45" s="9" t="s">
        <v>30</v>
      </c>
      <c r="F45" s="43" t="s">
        <v>141</v>
      </c>
    </row>
    <row r="46" spans="1:6" x14ac:dyDescent="0.25">
      <c r="A46" s="46">
        <v>45278</v>
      </c>
      <c r="B46" t="s">
        <v>9</v>
      </c>
      <c r="C46" s="39">
        <v>13320.79</v>
      </c>
      <c r="D46" s="9">
        <v>1201128749</v>
      </c>
      <c r="E46" s="9" t="s">
        <v>35</v>
      </c>
      <c r="F46" t="s">
        <v>142</v>
      </c>
    </row>
    <row r="47" spans="1:6" x14ac:dyDescent="0.25">
      <c r="A47" s="46">
        <v>45278</v>
      </c>
      <c r="B47" t="s">
        <v>9</v>
      </c>
      <c r="C47" s="39">
        <v>4565.3900000000003</v>
      </c>
      <c r="D47" s="9">
        <v>1201128749</v>
      </c>
      <c r="E47" s="9" t="s">
        <v>35</v>
      </c>
      <c r="F47" t="s">
        <v>143</v>
      </c>
    </row>
    <row r="48" spans="1:6" x14ac:dyDescent="0.25">
      <c r="A48" s="46">
        <v>45279</v>
      </c>
      <c r="B48" t="s">
        <v>9</v>
      </c>
      <c r="C48" s="39">
        <v>4414.91</v>
      </c>
      <c r="D48" s="9">
        <v>1201128731</v>
      </c>
      <c r="E48" s="9" t="s">
        <v>32</v>
      </c>
      <c r="F48" t="s">
        <v>144</v>
      </c>
    </row>
    <row r="49" spans="1:6" x14ac:dyDescent="0.25">
      <c r="A49" s="46">
        <v>45282</v>
      </c>
      <c r="B49" t="s">
        <v>9</v>
      </c>
      <c r="C49" s="39">
        <v>159.22999999999999</v>
      </c>
      <c r="D49" s="9">
        <v>1201128749</v>
      </c>
      <c r="E49" s="9" t="s">
        <v>30</v>
      </c>
      <c r="F49" s="43" t="s">
        <v>145</v>
      </c>
    </row>
    <row r="50" spans="1:6" x14ac:dyDescent="0.25">
      <c r="A50" s="46">
        <v>45288</v>
      </c>
      <c r="B50" t="s">
        <v>9</v>
      </c>
      <c r="C50" s="39">
        <v>2388.3000000000002</v>
      </c>
      <c r="D50" s="9">
        <v>1201128749</v>
      </c>
      <c r="E50" s="9" t="s">
        <v>35</v>
      </c>
      <c r="F50" t="s">
        <v>146</v>
      </c>
    </row>
    <row r="51" spans="1:6" x14ac:dyDescent="0.25">
      <c r="A51" s="46">
        <v>45288</v>
      </c>
      <c r="B51" t="s">
        <v>9</v>
      </c>
      <c r="C51" s="39">
        <v>2277.9299999999998</v>
      </c>
      <c r="D51" s="9">
        <v>1201128749</v>
      </c>
      <c r="E51" s="9" t="s">
        <v>35</v>
      </c>
      <c r="F51" t="s">
        <v>147</v>
      </c>
    </row>
    <row r="52" spans="1:6" x14ac:dyDescent="0.25">
      <c r="A52" s="46">
        <v>45289</v>
      </c>
      <c r="B52" t="s">
        <v>9</v>
      </c>
      <c r="C52" s="39">
        <v>248.08</v>
      </c>
      <c r="D52" s="9">
        <v>1201128749</v>
      </c>
      <c r="E52" s="9" t="s">
        <v>30</v>
      </c>
      <c r="F52" s="43" t="s">
        <v>148</v>
      </c>
    </row>
    <row r="53" spans="1:6" x14ac:dyDescent="0.25">
      <c r="A53" s="4"/>
      <c r="B53" s="4"/>
      <c r="C53" s="4"/>
      <c r="D53" s="4"/>
      <c r="E53" s="4"/>
      <c r="F53" s="5"/>
    </row>
    <row r="54" spans="1:6" x14ac:dyDescent="0.25">
      <c r="A54" s="10"/>
      <c r="B54" s="14" t="s">
        <v>28</v>
      </c>
      <c r="C54" s="22">
        <f>SUM(C34:C53)</f>
        <v>7319940.3399999999</v>
      </c>
      <c r="D54" s="16"/>
      <c r="E54" s="16"/>
      <c r="F54" s="17"/>
    </row>
    <row r="55" spans="1:6" x14ac:dyDescent="0.25">
      <c r="A55" s="10"/>
      <c r="B55" s="14"/>
      <c r="C55" s="18"/>
      <c r="D55" s="16"/>
      <c r="E55" s="16"/>
      <c r="F55" s="17"/>
    </row>
    <row r="56" spans="1:6" x14ac:dyDescent="0.25">
      <c r="A56" s="10"/>
      <c r="B56" s="44"/>
      <c r="C56" s="18"/>
      <c r="D56" s="44"/>
      <c r="E56" s="44"/>
      <c r="F56" s="17"/>
    </row>
    <row r="57" spans="1:6" ht="21" thickBot="1" x14ac:dyDescent="0.35">
      <c r="A57" s="66" t="s">
        <v>0</v>
      </c>
      <c r="B57" s="66"/>
      <c r="C57" s="66" t="s">
        <v>149</v>
      </c>
      <c r="D57" s="66"/>
      <c r="E57" s="66"/>
      <c r="F57" s="66"/>
    </row>
    <row r="58" spans="1:6" x14ac:dyDescent="0.25">
      <c r="A58" s="23" t="s">
        <v>46</v>
      </c>
      <c r="B58" s="24"/>
      <c r="C58" s="25"/>
      <c r="D58" s="44"/>
      <c r="E58" s="44"/>
      <c r="F58" s="17"/>
    </row>
    <row r="59" spans="1:6" x14ac:dyDescent="0.25">
      <c r="A59" s="23"/>
      <c r="B59" s="24"/>
      <c r="C59" s="25"/>
      <c r="D59" s="44"/>
      <c r="E59" s="44"/>
      <c r="F59" s="17"/>
    </row>
    <row r="60" spans="1:6" x14ac:dyDescent="0.25">
      <c r="A60" s="4" t="s">
        <v>3</v>
      </c>
      <c r="B60" s="4" t="s">
        <v>4</v>
      </c>
      <c r="C60" s="4" t="s">
        <v>5</v>
      </c>
      <c r="D60" s="4" t="s">
        <v>6</v>
      </c>
      <c r="E60" s="4" t="s">
        <v>7</v>
      </c>
      <c r="F60" s="5" t="s">
        <v>8</v>
      </c>
    </row>
    <row r="61" spans="1:6" x14ac:dyDescent="0.25">
      <c r="A61" s="10"/>
      <c r="B61" s="44"/>
      <c r="C61" s="21"/>
      <c r="D61" s="16"/>
      <c r="E61" s="16"/>
      <c r="F61" s="17"/>
    </row>
    <row r="62" spans="1:6" x14ac:dyDescent="0.25">
      <c r="A62" s="10"/>
      <c r="B62" s="14" t="s">
        <v>28</v>
      </c>
      <c r="C62" s="35"/>
      <c r="D62" s="44"/>
      <c r="E62" s="44"/>
      <c r="F62" s="17"/>
    </row>
    <row r="63" spans="1:6" x14ac:dyDescent="0.25">
      <c r="A63" s="10"/>
      <c r="B63" s="14"/>
      <c r="C63" s="21"/>
      <c r="D63" s="44"/>
      <c r="E63" s="44"/>
      <c r="F63" s="17"/>
    </row>
    <row r="64" spans="1:6" ht="15.75" thickBot="1" x14ac:dyDescent="0.3">
      <c r="A64" s="68" t="s">
        <v>72</v>
      </c>
      <c r="B64" s="68"/>
      <c r="C64" s="49">
        <f>C29+C54+C62</f>
        <v>10087153.75</v>
      </c>
      <c r="D64" s="37"/>
      <c r="E64" s="37"/>
      <c r="F64" s="38"/>
    </row>
  </sheetData>
  <mergeCells count="6">
    <mergeCell ref="A64:B64"/>
    <mergeCell ref="A1:B1"/>
    <mergeCell ref="C1:F1"/>
    <mergeCell ref="A2:F2"/>
    <mergeCell ref="A57:B57"/>
    <mergeCell ref="C57:F57"/>
  </mergeCells>
  <pageMargins left="0.7" right="0.7" top="0.75" bottom="0.75" header="0.3" footer="0.3"/>
  <pageSetup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A1:F64"/>
  <sheetViews>
    <sheetView topLeftCell="A46" workbookViewId="0">
      <selection activeCell="D76" sqref="D76"/>
    </sheetView>
  </sheetViews>
  <sheetFormatPr defaultColWidth="10.7109375" defaultRowHeight="15" x14ac:dyDescent="0.25"/>
  <cols>
    <col min="1" max="1" width="23" bestFit="1" customWidth="1"/>
    <col min="2" max="2" width="15.42578125" bestFit="1" customWidth="1"/>
    <col min="3" max="3" width="14.5703125" bestFit="1" customWidth="1"/>
    <col min="4" max="4" width="11" bestFit="1" customWidth="1"/>
    <col min="5" max="5" width="20" bestFit="1" customWidth="1"/>
    <col min="6" max="6" width="38.5703125" bestFit="1" customWidth="1"/>
  </cols>
  <sheetData>
    <row r="1" spans="1:6" s="1" customFormat="1" ht="21" thickBot="1" x14ac:dyDescent="0.35">
      <c r="A1" s="66" t="s">
        <v>0</v>
      </c>
      <c r="B1" s="66"/>
      <c r="C1" s="66" t="s">
        <v>104</v>
      </c>
      <c r="D1" s="66"/>
      <c r="E1" s="66"/>
      <c r="F1" s="66"/>
    </row>
    <row r="2" spans="1:6" s="9" customFormat="1" ht="15" customHeight="1" x14ac:dyDescent="0.25">
      <c r="A2" s="67"/>
      <c r="B2" s="67"/>
      <c r="C2" s="67"/>
      <c r="D2" s="67"/>
      <c r="E2" s="67"/>
      <c r="F2" s="67"/>
    </row>
    <row r="3" spans="1:6" s="41" customFormat="1" ht="15.75" x14ac:dyDescent="0.25">
      <c r="A3" s="3" t="s">
        <v>2</v>
      </c>
      <c r="B3" s="4"/>
      <c r="C3" s="4"/>
      <c r="D3" s="5"/>
      <c r="E3" s="5"/>
      <c r="F3" s="5"/>
    </row>
    <row r="4" spans="1:6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x14ac:dyDescent="0.25">
      <c r="A5" s="40">
        <v>45237</v>
      </c>
      <c r="B5" s="9" t="s">
        <v>101</v>
      </c>
      <c r="C5" s="39">
        <v>3109457.59</v>
      </c>
      <c r="D5" t="s">
        <v>100</v>
      </c>
      <c r="E5" s="9">
        <v>1200965729</v>
      </c>
      <c r="F5" t="s">
        <v>99</v>
      </c>
    </row>
    <row r="6" spans="1:6" x14ac:dyDescent="0.25">
      <c r="A6" s="40">
        <v>45239</v>
      </c>
      <c r="B6" s="9" t="s">
        <v>12</v>
      </c>
      <c r="C6" s="39">
        <v>37044.550000000003</v>
      </c>
      <c r="D6" s="9">
        <v>1201128756</v>
      </c>
      <c r="E6" s="9">
        <v>1201128731</v>
      </c>
      <c r="F6" s="43" t="s">
        <v>110</v>
      </c>
    </row>
    <row r="7" spans="1:6" x14ac:dyDescent="0.25">
      <c r="A7" s="40">
        <v>45239</v>
      </c>
      <c r="B7" s="9" t="s">
        <v>12</v>
      </c>
      <c r="C7" s="39">
        <v>12373.56</v>
      </c>
      <c r="D7" s="9">
        <v>1201128772</v>
      </c>
      <c r="E7" s="9">
        <v>1201128731</v>
      </c>
      <c r="F7" s="43" t="s">
        <v>109</v>
      </c>
    </row>
    <row r="8" spans="1:6" x14ac:dyDescent="0.25">
      <c r="A8" s="40">
        <v>45241</v>
      </c>
      <c r="B8" s="9" t="s">
        <v>12</v>
      </c>
      <c r="C8" s="39">
        <v>35907.760000000002</v>
      </c>
      <c r="D8" s="9">
        <v>1201128731</v>
      </c>
      <c r="E8" s="9">
        <v>1201128723</v>
      </c>
      <c r="F8" t="s">
        <v>103</v>
      </c>
    </row>
    <row r="9" spans="1:6" x14ac:dyDescent="0.25">
      <c r="A9" s="40">
        <v>45241</v>
      </c>
      <c r="B9" s="9" t="s">
        <v>12</v>
      </c>
      <c r="C9" s="39">
        <v>8210</v>
      </c>
      <c r="D9" s="9">
        <v>1201128731</v>
      </c>
      <c r="E9" s="9">
        <v>1201128707</v>
      </c>
      <c r="F9" t="s">
        <v>103</v>
      </c>
    </row>
    <row r="10" spans="1:6" x14ac:dyDescent="0.25">
      <c r="A10" s="40">
        <v>45241</v>
      </c>
      <c r="B10" s="9" t="s">
        <v>12</v>
      </c>
      <c r="C10" s="39">
        <v>111481.15</v>
      </c>
      <c r="D10" s="9">
        <v>1201128731</v>
      </c>
      <c r="E10" s="9">
        <v>1201128756</v>
      </c>
      <c r="F10" t="s">
        <v>103</v>
      </c>
    </row>
    <row r="11" spans="1:6" x14ac:dyDescent="0.25">
      <c r="A11" s="40">
        <v>45241</v>
      </c>
      <c r="B11" s="9" t="s">
        <v>12</v>
      </c>
      <c r="C11" s="39">
        <v>525</v>
      </c>
      <c r="D11" s="9">
        <v>1201128731</v>
      </c>
      <c r="E11" s="9">
        <v>1201128715</v>
      </c>
      <c r="F11" t="s">
        <v>103</v>
      </c>
    </row>
    <row r="12" spans="1:6" x14ac:dyDescent="0.25">
      <c r="A12" s="40">
        <v>45241</v>
      </c>
      <c r="B12" s="9" t="s">
        <v>12</v>
      </c>
      <c r="C12" s="39">
        <v>33350.79</v>
      </c>
      <c r="D12" s="9">
        <v>1201128731</v>
      </c>
      <c r="E12" s="9">
        <v>1201128772</v>
      </c>
      <c r="F12" t="s">
        <v>103</v>
      </c>
    </row>
    <row r="13" spans="1:6" x14ac:dyDescent="0.25">
      <c r="A13" s="40">
        <v>45241</v>
      </c>
      <c r="B13" s="9" t="s">
        <v>12</v>
      </c>
      <c r="C13" s="39">
        <v>225</v>
      </c>
      <c r="D13" s="9">
        <v>1201128731</v>
      </c>
      <c r="E13" s="9">
        <v>1201128780</v>
      </c>
      <c r="F13" t="s">
        <v>103</v>
      </c>
    </row>
    <row r="14" spans="1:6" x14ac:dyDescent="0.25">
      <c r="A14" s="40">
        <v>45241</v>
      </c>
      <c r="B14" s="9" t="s">
        <v>12</v>
      </c>
      <c r="C14" s="39">
        <v>17886</v>
      </c>
      <c r="D14" s="9">
        <v>1201128731</v>
      </c>
      <c r="E14" s="9">
        <v>1201128798</v>
      </c>
      <c r="F14" t="s">
        <v>102</v>
      </c>
    </row>
    <row r="15" spans="1:6" x14ac:dyDescent="0.25">
      <c r="A15" s="40">
        <v>45241</v>
      </c>
      <c r="B15" s="9" t="s">
        <v>12</v>
      </c>
      <c r="C15" s="39">
        <v>23575</v>
      </c>
      <c r="D15" s="9">
        <v>1201128731</v>
      </c>
      <c r="E15" s="9">
        <v>1201128707</v>
      </c>
      <c r="F15" t="s">
        <v>102</v>
      </c>
    </row>
    <row r="16" spans="1:6" x14ac:dyDescent="0.25">
      <c r="A16" s="40">
        <v>45241</v>
      </c>
      <c r="B16" s="9" t="s">
        <v>12</v>
      </c>
      <c r="C16" s="39">
        <v>300</v>
      </c>
      <c r="D16" s="9">
        <v>1201128756</v>
      </c>
      <c r="E16" s="9">
        <v>1201128715</v>
      </c>
      <c r="F16" t="s">
        <v>102</v>
      </c>
    </row>
    <row r="17" spans="1:6" x14ac:dyDescent="0.25">
      <c r="A17" s="40">
        <v>45241</v>
      </c>
      <c r="B17" s="9" t="s">
        <v>12</v>
      </c>
      <c r="C17" s="39">
        <v>26829</v>
      </c>
      <c r="D17" s="9">
        <v>1201128756</v>
      </c>
      <c r="E17" s="9">
        <v>1201128798</v>
      </c>
      <c r="F17" t="s">
        <v>102</v>
      </c>
    </row>
    <row r="18" spans="1:6" x14ac:dyDescent="0.25">
      <c r="A18" s="40">
        <v>45250</v>
      </c>
      <c r="B18" s="9" t="s">
        <v>12</v>
      </c>
      <c r="C18" s="39">
        <v>541567.32999999996</v>
      </c>
      <c r="D18" s="9">
        <v>1201128731</v>
      </c>
      <c r="E18" s="9">
        <v>1201128749</v>
      </c>
      <c r="F18" t="s">
        <v>98</v>
      </c>
    </row>
    <row r="19" spans="1:6" x14ac:dyDescent="0.25">
      <c r="A19" s="40">
        <v>45250</v>
      </c>
      <c r="B19" s="9" t="s">
        <v>12</v>
      </c>
      <c r="C19" s="39">
        <v>66854.17</v>
      </c>
      <c r="D19" s="9">
        <v>1200965729</v>
      </c>
      <c r="E19" s="9">
        <v>1201128806</v>
      </c>
      <c r="F19" t="s">
        <v>97</v>
      </c>
    </row>
    <row r="20" spans="1:6" x14ac:dyDescent="0.25">
      <c r="A20" s="40">
        <v>45250</v>
      </c>
      <c r="B20" s="9" t="s">
        <v>12</v>
      </c>
      <c r="C20" s="39">
        <v>2294117.58</v>
      </c>
      <c r="D20" s="9">
        <v>1200965729</v>
      </c>
      <c r="E20" s="9">
        <v>1201128806</v>
      </c>
      <c r="F20" t="s">
        <v>96</v>
      </c>
    </row>
    <row r="21" spans="1:6" x14ac:dyDescent="0.25">
      <c r="A21" s="40">
        <v>45250</v>
      </c>
      <c r="B21" s="9" t="s">
        <v>12</v>
      </c>
      <c r="C21" s="39">
        <v>165000</v>
      </c>
      <c r="D21" s="9">
        <v>1201128731</v>
      </c>
      <c r="E21" s="9">
        <v>80211111</v>
      </c>
      <c r="F21" t="s">
        <v>92</v>
      </c>
    </row>
    <row r="22" spans="1:6" x14ac:dyDescent="0.25">
      <c r="A22" s="40">
        <v>45250</v>
      </c>
      <c r="B22" s="9" t="s">
        <v>12</v>
      </c>
      <c r="C22" s="39">
        <v>22000</v>
      </c>
      <c r="D22" s="9">
        <v>1201128756</v>
      </c>
      <c r="E22" s="9">
        <v>80205450</v>
      </c>
      <c r="F22" t="s">
        <v>92</v>
      </c>
    </row>
    <row r="23" spans="1:6" x14ac:dyDescent="0.25">
      <c r="A23" s="40">
        <v>45250</v>
      </c>
      <c r="B23" s="9" t="s">
        <v>12</v>
      </c>
      <c r="C23" s="39">
        <v>100000</v>
      </c>
      <c r="D23" s="9">
        <v>1200965729</v>
      </c>
      <c r="E23" s="9">
        <v>1201128798</v>
      </c>
      <c r="F23" t="s">
        <v>95</v>
      </c>
    </row>
    <row r="24" spans="1:6" x14ac:dyDescent="0.25">
      <c r="A24" s="40">
        <v>45259</v>
      </c>
      <c r="B24" s="9" t="s">
        <v>12</v>
      </c>
      <c r="C24" s="39">
        <v>200500</v>
      </c>
      <c r="D24" s="9">
        <v>1201128806</v>
      </c>
      <c r="E24" s="9">
        <v>1201128731</v>
      </c>
      <c r="F24" t="s">
        <v>105</v>
      </c>
    </row>
    <row r="25" spans="1:6" x14ac:dyDescent="0.25">
      <c r="A25" s="40">
        <v>45260</v>
      </c>
      <c r="B25" s="9" t="s">
        <v>12</v>
      </c>
      <c r="C25" s="39">
        <v>1400</v>
      </c>
      <c r="D25" s="9">
        <v>1201128798</v>
      </c>
      <c r="E25" s="9">
        <v>1201128731</v>
      </c>
      <c r="F25" t="s">
        <v>94</v>
      </c>
    </row>
    <row r="26" spans="1:6" x14ac:dyDescent="0.25">
      <c r="A26" s="40">
        <v>45260</v>
      </c>
      <c r="B26" s="9" t="s">
        <v>93</v>
      </c>
      <c r="C26" s="39">
        <v>3465</v>
      </c>
      <c r="D26" s="9">
        <v>80211900</v>
      </c>
      <c r="E26" s="9">
        <v>80212241</v>
      </c>
      <c r="F26" t="s">
        <v>92</v>
      </c>
    </row>
    <row r="27" spans="1:6" x14ac:dyDescent="0.25">
      <c r="A27" s="40">
        <v>45260</v>
      </c>
      <c r="B27" s="9" t="s">
        <v>93</v>
      </c>
      <c r="C27" s="39">
        <v>21920</v>
      </c>
      <c r="D27" s="9">
        <v>80205450</v>
      </c>
      <c r="E27" s="9">
        <v>80212241</v>
      </c>
      <c r="F27" t="s">
        <v>92</v>
      </c>
    </row>
    <row r="28" spans="1:6" x14ac:dyDescent="0.25">
      <c r="A28" s="40">
        <v>45260</v>
      </c>
      <c r="B28" s="9" t="s">
        <v>93</v>
      </c>
      <c r="C28" s="39">
        <v>167235</v>
      </c>
      <c r="D28" s="9">
        <v>80211111</v>
      </c>
      <c r="E28" s="9">
        <v>80212241</v>
      </c>
      <c r="F28" t="s">
        <v>92</v>
      </c>
    </row>
    <row r="29" spans="1:6" x14ac:dyDescent="0.25">
      <c r="A29" s="40">
        <v>45260</v>
      </c>
      <c r="B29" s="9" t="s">
        <v>12</v>
      </c>
      <c r="C29" s="39">
        <v>2500000</v>
      </c>
      <c r="D29" t="s">
        <v>108</v>
      </c>
      <c r="E29" s="9">
        <v>1200965729</v>
      </c>
      <c r="F29" s="43" t="s">
        <v>107</v>
      </c>
    </row>
    <row r="30" spans="1:6" x14ac:dyDescent="0.25">
      <c r="A30" s="10"/>
      <c r="B30" s="42"/>
      <c r="C30" s="12"/>
      <c r="D30" s="2"/>
      <c r="E30" s="13"/>
      <c r="F30" s="2"/>
    </row>
    <row r="31" spans="1:6" x14ac:dyDescent="0.25">
      <c r="A31" s="10"/>
      <c r="B31" s="14" t="s">
        <v>28</v>
      </c>
      <c r="C31" s="22">
        <f>SUM(C5:C30)</f>
        <v>9501224.4800000004</v>
      </c>
      <c r="D31" s="42"/>
      <c r="E31" s="16"/>
      <c r="F31" s="17"/>
    </row>
    <row r="32" spans="1:6" x14ac:dyDescent="0.25">
      <c r="A32" s="10"/>
      <c r="B32" s="14"/>
      <c r="C32" s="18"/>
      <c r="D32" s="42"/>
      <c r="E32" s="16"/>
      <c r="F32" s="17"/>
    </row>
    <row r="33" spans="1:6" x14ac:dyDescent="0.25">
      <c r="A33" s="19" t="s">
        <v>29</v>
      </c>
      <c r="B33" s="20"/>
      <c r="C33" s="21"/>
      <c r="D33" s="42"/>
      <c r="E33" s="42"/>
      <c r="F33" s="17"/>
    </row>
    <row r="34" spans="1:6" x14ac:dyDescent="0.25">
      <c r="A34" s="19"/>
      <c r="B34" s="20"/>
      <c r="C34" s="21"/>
      <c r="D34" s="42"/>
      <c r="E34" s="42"/>
      <c r="F34" s="17"/>
    </row>
    <row r="35" spans="1:6" x14ac:dyDescent="0.25">
      <c r="A35" s="4" t="s">
        <v>3</v>
      </c>
      <c r="B35" s="4" t="s">
        <v>4</v>
      </c>
      <c r="C35" s="4" t="s">
        <v>5</v>
      </c>
      <c r="D35" s="4" t="s">
        <v>6</v>
      </c>
      <c r="E35" s="4" t="s">
        <v>7</v>
      </c>
      <c r="F35" s="5" t="s">
        <v>8</v>
      </c>
    </row>
    <row r="36" spans="1:6" x14ac:dyDescent="0.25">
      <c r="A36" s="40">
        <v>45233</v>
      </c>
      <c r="B36" s="9" t="s">
        <v>12</v>
      </c>
      <c r="C36" s="39">
        <v>455.79</v>
      </c>
      <c r="D36" s="9">
        <v>1201128749</v>
      </c>
      <c r="E36" s="9" t="s">
        <v>30</v>
      </c>
      <c r="F36" t="s">
        <v>91</v>
      </c>
    </row>
    <row r="37" spans="1:6" x14ac:dyDescent="0.25">
      <c r="A37" s="40">
        <v>45239</v>
      </c>
      <c r="B37" s="9" t="s">
        <v>12</v>
      </c>
      <c r="C37" s="39">
        <v>104.74</v>
      </c>
      <c r="D37" s="9" t="s">
        <v>30</v>
      </c>
      <c r="E37" s="9">
        <v>1201128749</v>
      </c>
      <c r="F37" s="43" t="s">
        <v>106</v>
      </c>
    </row>
    <row r="38" spans="1:6" x14ac:dyDescent="0.25">
      <c r="A38" s="40">
        <v>45236</v>
      </c>
      <c r="B38" s="9" t="s">
        <v>12</v>
      </c>
      <c r="C38" s="39">
        <v>103.5</v>
      </c>
      <c r="D38" s="9">
        <v>1201128749</v>
      </c>
      <c r="E38" s="9" t="s">
        <v>30</v>
      </c>
      <c r="F38" t="s">
        <v>90</v>
      </c>
    </row>
    <row r="39" spans="1:6" x14ac:dyDescent="0.25">
      <c r="A39" s="40">
        <v>45239</v>
      </c>
      <c r="B39" s="7" t="s">
        <v>89</v>
      </c>
      <c r="C39" s="39">
        <v>12884.24</v>
      </c>
      <c r="D39" s="9">
        <v>1201128749</v>
      </c>
      <c r="E39" s="9" t="s">
        <v>35</v>
      </c>
      <c r="F39" s="9" t="s">
        <v>88</v>
      </c>
    </row>
    <row r="40" spans="1:6" x14ac:dyDescent="0.25">
      <c r="A40" s="40">
        <v>45239</v>
      </c>
      <c r="B40" s="9" t="s">
        <v>12</v>
      </c>
      <c r="C40" s="39">
        <v>4739.24</v>
      </c>
      <c r="D40" s="9">
        <v>1201128749</v>
      </c>
      <c r="E40" s="9" t="s">
        <v>35</v>
      </c>
      <c r="F40" t="s">
        <v>87</v>
      </c>
    </row>
    <row r="41" spans="1:6" x14ac:dyDescent="0.25">
      <c r="A41" s="40">
        <v>45240</v>
      </c>
      <c r="B41" s="9" t="s">
        <v>12</v>
      </c>
      <c r="C41" s="39">
        <v>770.03</v>
      </c>
      <c r="D41" s="9">
        <v>1201128749</v>
      </c>
      <c r="E41" s="9" t="s">
        <v>30</v>
      </c>
      <c r="F41" t="s">
        <v>86</v>
      </c>
    </row>
    <row r="42" spans="1:6" x14ac:dyDescent="0.25">
      <c r="A42" s="40">
        <v>45244</v>
      </c>
      <c r="B42" s="9" t="s">
        <v>12</v>
      </c>
      <c r="C42" s="39">
        <v>4380.3599999999997</v>
      </c>
      <c r="D42" s="9">
        <v>1201128731</v>
      </c>
      <c r="E42" s="9" t="s">
        <v>85</v>
      </c>
      <c r="F42" t="s">
        <v>84</v>
      </c>
    </row>
    <row r="43" spans="1:6" x14ac:dyDescent="0.25">
      <c r="A43" s="40">
        <v>45245</v>
      </c>
      <c r="B43" s="9" t="s">
        <v>12</v>
      </c>
      <c r="C43" s="39">
        <v>1439.97</v>
      </c>
      <c r="D43" s="9">
        <v>1201128749</v>
      </c>
      <c r="E43" s="9" t="s">
        <v>35</v>
      </c>
      <c r="F43" t="s">
        <v>83</v>
      </c>
    </row>
    <row r="44" spans="1:6" x14ac:dyDescent="0.25">
      <c r="A44" s="40">
        <v>45245</v>
      </c>
      <c r="B44" s="9" t="s">
        <v>12</v>
      </c>
      <c r="C44" s="39">
        <v>2277.9299999999998</v>
      </c>
      <c r="D44" s="9">
        <v>1201128749</v>
      </c>
      <c r="E44" s="9" t="s">
        <v>35</v>
      </c>
      <c r="F44" t="s">
        <v>82</v>
      </c>
    </row>
    <row r="45" spans="1:6" x14ac:dyDescent="0.25">
      <c r="A45" s="40">
        <v>45245</v>
      </c>
      <c r="B45" s="9" t="s">
        <v>12</v>
      </c>
      <c r="C45" s="39">
        <v>1500000</v>
      </c>
      <c r="D45" s="9">
        <v>1201128731</v>
      </c>
      <c r="E45" s="9" t="s">
        <v>81</v>
      </c>
      <c r="F45" t="s">
        <v>80</v>
      </c>
    </row>
    <row r="46" spans="1:6" x14ac:dyDescent="0.25">
      <c r="A46" s="40">
        <v>45247</v>
      </c>
      <c r="B46" s="9" t="s">
        <v>12</v>
      </c>
      <c r="C46" s="39">
        <v>1661.75</v>
      </c>
      <c r="D46" s="9">
        <v>1201128749</v>
      </c>
      <c r="E46" s="9" t="s">
        <v>30</v>
      </c>
      <c r="F46" t="s">
        <v>79</v>
      </c>
    </row>
    <row r="47" spans="1:6" x14ac:dyDescent="0.25">
      <c r="A47" s="40">
        <v>45252</v>
      </c>
      <c r="B47" s="9" t="s">
        <v>12</v>
      </c>
      <c r="C47" s="39">
        <v>4613.4799999999996</v>
      </c>
      <c r="D47" s="9">
        <v>1201128749</v>
      </c>
      <c r="E47" s="9" t="s">
        <v>35</v>
      </c>
      <c r="F47" t="s">
        <v>78</v>
      </c>
    </row>
    <row r="48" spans="1:6" x14ac:dyDescent="0.25">
      <c r="A48" s="40">
        <v>45252</v>
      </c>
      <c r="B48" s="9" t="s">
        <v>12</v>
      </c>
      <c r="C48" s="39">
        <v>12874.8</v>
      </c>
      <c r="D48" s="9">
        <v>1201128749</v>
      </c>
      <c r="E48" s="9" t="s">
        <v>35</v>
      </c>
      <c r="F48" t="s">
        <v>77</v>
      </c>
    </row>
    <row r="49" spans="1:6" x14ac:dyDescent="0.25">
      <c r="A49" s="40">
        <v>45254</v>
      </c>
      <c r="B49" s="9" t="s">
        <v>12</v>
      </c>
      <c r="C49" s="39">
        <v>767.8</v>
      </c>
      <c r="D49" s="9">
        <v>1201128749</v>
      </c>
      <c r="E49" s="9" t="s">
        <v>30</v>
      </c>
      <c r="F49" t="s">
        <v>76</v>
      </c>
    </row>
    <row r="50" spans="1:6" x14ac:dyDescent="0.25">
      <c r="A50" s="40">
        <v>45260</v>
      </c>
      <c r="B50" s="9" t="s">
        <v>12</v>
      </c>
      <c r="C50" s="39">
        <v>2277.9299999999998</v>
      </c>
      <c r="D50" s="9">
        <v>1201128749</v>
      </c>
      <c r="E50" s="9" t="s">
        <v>35</v>
      </c>
      <c r="F50" t="s">
        <v>75</v>
      </c>
    </row>
    <row r="51" spans="1:6" x14ac:dyDescent="0.25">
      <c r="A51" s="40">
        <v>45260</v>
      </c>
      <c r="B51" s="9" t="s">
        <v>12</v>
      </c>
      <c r="C51" s="39">
        <v>1439.97</v>
      </c>
      <c r="D51" s="9">
        <v>1201128749</v>
      </c>
      <c r="E51" s="9" t="s">
        <v>35</v>
      </c>
      <c r="F51" t="s">
        <v>74</v>
      </c>
    </row>
    <row r="52" spans="1:6" x14ac:dyDescent="0.25">
      <c r="A52" s="40"/>
      <c r="B52" s="9"/>
      <c r="C52" s="39"/>
      <c r="D52" s="9"/>
      <c r="E52" s="9"/>
    </row>
    <row r="53" spans="1:6" x14ac:dyDescent="0.25">
      <c r="A53" s="10"/>
      <c r="B53" s="14" t="s">
        <v>28</v>
      </c>
      <c r="C53" s="22">
        <f>SUM(C36:C52)</f>
        <v>1550791.53</v>
      </c>
      <c r="D53" s="16"/>
      <c r="E53" s="16"/>
      <c r="F53" s="17"/>
    </row>
    <row r="54" spans="1:6" x14ac:dyDescent="0.25">
      <c r="A54" s="10"/>
      <c r="B54" s="14"/>
      <c r="C54" s="18"/>
      <c r="D54" s="16"/>
      <c r="E54" s="16"/>
      <c r="F54" s="17"/>
    </row>
    <row r="55" spans="1:6" x14ac:dyDescent="0.25">
      <c r="A55" s="10"/>
      <c r="B55" s="42"/>
      <c r="C55" s="18"/>
      <c r="D55" s="42"/>
      <c r="E55" s="42"/>
      <c r="F55" s="17"/>
    </row>
    <row r="56" spans="1:6" ht="21" thickBot="1" x14ac:dyDescent="0.35">
      <c r="A56" s="66" t="s">
        <v>0</v>
      </c>
      <c r="B56" s="66"/>
      <c r="C56" s="66" t="s">
        <v>73</v>
      </c>
      <c r="D56" s="66"/>
      <c r="E56" s="66"/>
      <c r="F56" s="66"/>
    </row>
    <row r="57" spans="1:6" x14ac:dyDescent="0.25">
      <c r="A57" s="23" t="s">
        <v>46</v>
      </c>
      <c r="B57" s="24"/>
      <c r="C57" s="25"/>
      <c r="D57" s="42"/>
      <c r="E57" s="42"/>
      <c r="F57" s="17"/>
    </row>
    <row r="58" spans="1:6" x14ac:dyDescent="0.25">
      <c r="A58" s="23"/>
      <c r="B58" s="24"/>
      <c r="C58" s="25"/>
      <c r="D58" s="42"/>
      <c r="E58" s="42"/>
      <c r="F58" s="17"/>
    </row>
    <row r="59" spans="1:6" x14ac:dyDescent="0.25">
      <c r="A59" s="4" t="s">
        <v>3</v>
      </c>
      <c r="B59" s="4" t="s">
        <v>4</v>
      </c>
      <c r="C59" s="4" t="s">
        <v>5</v>
      </c>
      <c r="D59" s="4" t="s">
        <v>6</v>
      </c>
      <c r="E59" s="4" t="s">
        <v>7</v>
      </c>
      <c r="F59" s="5" t="s">
        <v>8</v>
      </c>
    </row>
    <row r="60" spans="1:6" x14ac:dyDescent="0.25">
      <c r="A60" s="10"/>
      <c r="B60" s="42"/>
      <c r="C60" s="21"/>
      <c r="D60" s="16"/>
      <c r="E60" s="16"/>
      <c r="F60" s="17"/>
    </row>
    <row r="61" spans="1:6" x14ac:dyDescent="0.25">
      <c r="A61" s="10"/>
      <c r="B61" s="14" t="s">
        <v>28</v>
      </c>
      <c r="C61" s="35"/>
      <c r="D61" s="42"/>
      <c r="E61" s="42"/>
      <c r="F61" s="17"/>
    </row>
    <row r="62" spans="1:6" x14ac:dyDescent="0.25">
      <c r="A62" s="10"/>
      <c r="B62" s="14"/>
      <c r="C62" s="21"/>
      <c r="D62" s="42"/>
      <c r="E62" s="42"/>
      <c r="F62" s="17"/>
    </row>
    <row r="63" spans="1:6" ht="15.75" thickBot="1" x14ac:dyDescent="0.3">
      <c r="A63" s="68" t="s">
        <v>72</v>
      </c>
      <c r="B63" s="68"/>
      <c r="C63" s="36">
        <f>C31+C53+C61</f>
        <v>11052016.01</v>
      </c>
      <c r="D63" s="37"/>
      <c r="E63" s="37"/>
      <c r="F63" s="38"/>
    </row>
    <row r="64" spans="1:6" x14ac:dyDescent="0.25">
      <c r="A64" s="10"/>
      <c r="B64" s="42"/>
      <c r="C64" s="21"/>
      <c r="D64" s="42"/>
      <c r="E64" s="42"/>
      <c r="F64" s="17"/>
    </row>
  </sheetData>
  <mergeCells count="6">
    <mergeCell ref="A63:B63"/>
    <mergeCell ref="A1:B1"/>
    <mergeCell ref="C1:F1"/>
    <mergeCell ref="A2:F2"/>
    <mergeCell ref="A56:B56"/>
    <mergeCell ref="C56:F56"/>
  </mergeCells>
  <pageMargins left="0.7" right="0.7" top="0.75" bottom="0.75" header="0.3" footer="0.3"/>
  <pageSetup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A1:H88"/>
  <sheetViews>
    <sheetView topLeftCell="A55" workbookViewId="0">
      <selection activeCell="E91" sqref="E91"/>
    </sheetView>
  </sheetViews>
  <sheetFormatPr defaultColWidth="10.7109375" defaultRowHeight="15" x14ac:dyDescent="0.25"/>
  <cols>
    <col min="1" max="1" width="23.28515625" bestFit="1" customWidth="1"/>
    <col min="2" max="2" width="8.5703125" bestFit="1" customWidth="1"/>
    <col min="3" max="3" width="14.5703125" bestFit="1" customWidth="1"/>
    <col min="4" max="4" width="11" bestFit="1" customWidth="1"/>
    <col min="5" max="5" width="11.85546875" bestFit="1" customWidth="1"/>
    <col min="6" max="6" width="52.42578125" bestFit="1" customWidth="1"/>
  </cols>
  <sheetData>
    <row r="1" spans="1:6" s="1" customFormat="1" ht="25.5" customHeight="1" thickBot="1" x14ac:dyDescent="0.35">
      <c r="A1" s="66" t="s">
        <v>0</v>
      </c>
      <c r="B1" s="66"/>
      <c r="C1" s="66" t="s">
        <v>1</v>
      </c>
      <c r="D1" s="66"/>
      <c r="E1" s="66"/>
      <c r="F1" s="66"/>
    </row>
    <row r="2" spans="1:6" s="2" customFormat="1" ht="2.25" customHeight="1" x14ac:dyDescent="0.2">
      <c r="A2" s="67"/>
      <c r="B2" s="67"/>
      <c r="C2" s="67"/>
      <c r="D2" s="67"/>
      <c r="E2" s="67"/>
      <c r="F2" s="67"/>
    </row>
    <row r="3" spans="1:6" s="2" customFormat="1" ht="25.5" customHeight="1" x14ac:dyDescent="0.2">
      <c r="A3" s="3" t="s">
        <v>2</v>
      </c>
      <c r="B3" s="4"/>
      <c r="C3" s="4"/>
      <c r="D3" s="5"/>
      <c r="E3" s="5"/>
      <c r="F3" s="5"/>
    </row>
    <row r="4" spans="1:6" s="2" customFormat="1" ht="12" x14ac:dyDescent="0.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s="9" customFormat="1" x14ac:dyDescent="0.25">
      <c r="A5" s="6">
        <v>45205</v>
      </c>
      <c r="B5" s="7" t="s">
        <v>9</v>
      </c>
      <c r="C5" s="8">
        <v>15854.54</v>
      </c>
      <c r="D5" s="9">
        <v>1201128772</v>
      </c>
      <c r="E5" s="9">
        <v>1201128731</v>
      </c>
      <c r="F5" s="9" t="s">
        <v>10</v>
      </c>
    </row>
    <row r="6" spans="1:6" s="9" customFormat="1" x14ac:dyDescent="0.25">
      <c r="A6" s="6">
        <v>45205</v>
      </c>
      <c r="B6" s="7" t="s">
        <v>9</v>
      </c>
      <c r="C6" s="8">
        <v>52387.42</v>
      </c>
      <c r="D6" s="9">
        <v>1201128756</v>
      </c>
      <c r="E6" s="9">
        <v>1201128731</v>
      </c>
      <c r="F6" s="9" t="s">
        <v>11</v>
      </c>
    </row>
    <row r="7" spans="1:6" s="9" customFormat="1" x14ac:dyDescent="0.25">
      <c r="A7" s="6">
        <v>45215</v>
      </c>
      <c r="B7" s="7" t="s">
        <v>12</v>
      </c>
      <c r="C7" s="8">
        <v>538943.77</v>
      </c>
      <c r="D7" s="9">
        <v>1201128731</v>
      </c>
      <c r="E7" s="9">
        <v>1201128749</v>
      </c>
      <c r="F7" s="9" t="s">
        <v>13</v>
      </c>
    </row>
    <row r="8" spans="1:6" s="9" customFormat="1" x14ac:dyDescent="0.25">
      <c r="A8" s="6">
        <v>45219</v>
      </c>
      <c r="B8" s="7" t="s">
        <v>12</v>
      </c>
      <c r="C8" s="8">
        <v>1882581.91</v>
      </c>
      <c r="D8" s="9">
        <v>1200965729</v>
      </c>
      <c r="E8" s="9">
        <v>1201128806</v>
      </c>
      <c r="F8" s="9" t="s">
        <v>14</v>
      </c>
    </row>
    <row r="9" spans="1:6" s="9" customFormat="1" x14ac:dyDescent="0.25">
      <c r="A9" s="6">
        <v>45222</v>
      </c>
      <c r="B9" s="7" t="s">
        <v>12</v>
      </c>
      <c r="C9" s="8">
        <v>13414.5</v>
      </c>
      <c r="D9" s="9">
        <v>1201128731</v>
      </c>
      <c r="E9" s="9">
        <v>1201128798</v>
      </c>
      <c r="F9" s="9" t="s">
        <v>15</v>
      </c>
    </row>
    <row r="10" spans="1:6" s="9" customFormat="1" x14ac:dyDescent="0.25">
      <c r="A10" s="6">
        <v>45222</v>
      </c>
      <c r="B10" s="7" t="s">
        <v>12</v>
      </c>
      <c r="C10" s="8">
        <v>22641</v>
      </c>
      <c r="D10" s="9">
        <v>1201128731</v>
      </c>
      <c r="E10" s="9">
        <v>1201128806</v>
      </c>
      <c r="F10" s="9" t="s">
        <v>15</v>
      </c>
    </row>
    <row r="11" spans="1:6" s="9" customFormat="1" x14ac:dyDescent="0.25">
      <c r="A11" s="6">
        <v>45222</v>
      </c>
      <c r="B11" s="7" t="s">
        <v>12</v>
      </c>
      <c r="C11" s="8">
        <v>11075</v>
      </c>
      <c r="D11" s="9">
        <v>1201128731</v>
      </c>
      <c r="E11" s="9">
        <v>1201128707</v>
      </c>
      <c r="F11" s="9" t="s">
        <v>15</v>
      </c>
    </row>
    <row r="12" spans="1:6" s="9" customFormat="1" x14ac:dyDescent="0.25">
      <c r="A12" s="6">
        <v>45222</v>
      </c>
      <c r="B12" s="7" t="s">
        <v>12</v>
      </c>
      <c r="C12" s="8">
        <v>29250</v>
      </c>
      <c r="D12" s="9">
        <v>1201128731</v>
      </c>
      <c r="E12" s="9">
        <v>1201128723</v>
      </c>
      <c r="F12" s="9" t="s">
        <v>15</v>
      </c>
    </row>
    <row r="13" spans="1:6" s="9" customFormat="1" x14ac:dyDescent="0.25">
      <c r="A13" s="6">
        <v>45222</v>
      </c>
      <c r="B13" s="7" t="s">
        <v>12</v>
      </c>
      <c r="C13" s="8">
        <v>117603.95</v>
      </c>
      <c r="D13" s="9">
        <v>1201128731</v>
      </c>
      <c r="E13" s="9">
        <v>1201128756</v>
      </c>
      <c r="F13" s="9" t="s">
        <v>15</v>
      </c>
    </row>
    <row r="14" spans="1:6" s="9" customFormat="1" x14ac:dyDescent="0.25">
      <c r="A14" s="6">
        <v>45222</v>
      </c>
      <c r="B14" s="7" t="s">
        <v>12</v>
      </c>
      <c r="C14" s="8">
        <v>775</v>
      </c>
      <c r="D14" s="9">
        <v>1201128731</v>
      </c>
      <c r="E14" s="9">
        <v>1201128715</v>
      </c>
      <c r="F14" s="9" t="s">
        <v>15</v>
      </c>
    </row>
    <row r="15" spans="1:6" s="9" customFormat="1" x14ac:dyDescent="0.25">
      <c r="A15" s="6">
        <v>45222</v>
      </c>
      <c r="B15" s="7" t="s">
        <v>12</v>
      </c>
      <c r="C15" s="8">
        <v>35597.79</v>
      </c>
      <c r="D15" s="9">
        <v>1201128731</v>
      </c>
      <c r="E15" s="9">
        <v>1201128772</v>
      </c>
      <c r="F15" s="9" t="s">
        <v>15</v>
      </c>
    </row>
    <row r="16" spans="1:6" s="9" customFormat="1" x14ac:dyDescent="0.25">
      <c r="A16" s="6">
        <v>45222</v>
      </c>
      <c r="B16" s="7" t="s">
        <v>12</v>
      </c>
      <c r="C16" s="8">
        <v>150</v>
      </c>
      <c r="D16" s="9">
        <v>1201128731</v>
      </c>
      <c r="E16" s="9">
        <v>1201128780</v>
      </c>
      <c r="F16" s="9" t="s">
        <v>15</v>
      </c>
    </row>
    <row r="17" spans="1:6" s="9" customFormat="1" x14ac:dyDescent="0.25">
      <c r="A17" s="6">
        <v>45222</v>
      </c>
      <c r="B17" s="7" t="s">
        <v>12</v>
      </c>
      <c r="C17" s="8">
        <v>200</v>
      </c>
      <c r="D17" s="9">
        <v>1201128756</v>
      </c>
      <c r="E17" s="9">
        <v>1201128715</v>
      </c>
      <c r="F17" s="9" t="s">
        <v>16</v>
      </c>
    </row>
    <row r="18" spans="1:6" s="9" customFormat="1" x14ac:dyDescent="0.25">
      <c r="A18" s="6">
        <v>45222</v>
      </c>
      <c r="B18" s="7" t="s">
        <v>12</v>
      </c>
      <c r="C18" s="8">
        <v>75</v>
      </c>
      <c r="D18" s="9">
        <v>1201128731</v>
      </c>
      <c r="E18" s="9">
        <v>1201128707</v>
      </c>
      <c r="F18" s="9" t="s">
        <v>16</v>
      </c>
    </row>
    <row r="19" spans="1:6" s="9" customFormat="1" x14ac:dyDescent="0.25">
      <c r="A19" s="6">
        <v>45224</v>
      </c>
      <c r="B19" s="7" t="s">
        <v>12</v>
      </c>
      <c r="C19" s="8">
        <v>675000</v>
      </c>
      <c r="D19" s="9">
        <v>1201128756</v>
      </c>
      <c r="E19" s="9">
        <v>80205450</v>
      </c>
      <c r="F19" s="9" t="s">
        <v>17</v>
      </c>
    </row>
    <row r="20" spans="1:6" s="9" customFormat="1" x14ac:dyDescent="0.25">
      <c r="A20" s="6">
        <v>45224</v>
      </c>
      <c r="B20" s="7" t="s">
        <v>12</v>
      </c>
      <c r="C20" s="8">
        <v>200000</v>
      </c>
      <c r="D20" s="9">
        <v>1201128772</v>
      </c>
      <c r="E20" s="9">
        <v>80211900</v>
      </c>
      <c r="F20" s="9" t="s">
        <v>18</v>
      </c>
    </row>
    <row r="21" spans="1:6" s="9" customFormat="1" x14ac:dyDescent="0.25">
      <c r="A21" s="6">
        <v>45224</v>
      </c>
      <c r="B21" s="7" t="s">
        <v>19</v>
      </c>
      <c r="C21" s="8">
        <v>300623.84000000003</v>
      </c>
      <c r="D21" s="9">
        <v>80207453</v>
      </c>
      <c r="E21" s="9">
        <v>80211162</v>
      </c>
      <c r="F21" s="9" t="s">
        <v>20</v>
      </c>
    </row>
    <row r="22" spans="1:6" s="9" customFormat="1" x14ac:dyDescent="0.25">
      <c r="A22" s="6">
        <v>45225</v>
      </c>
      <c r="B22" s="7" t="s">
        <v>19</v>
      </c>
      <c r="C22" s="8">
        <v>145823.15</v>
      </c>
      <c r="D22" s="9">
        <v>80205450</v>
      </c>
      <c r="E22" s="9">
        <v>80230030</v>
      </c>
      <c r="F22" s="9" t="s">
        <v>21</v>
      </c>
    </row>
    <row r="23" spans="1:6" s="9" customFormat="1" x14ac:dyDescent="0.25">
      <c r="A23" s="6">
        <v>45225</v>
      </c>
      <c r="B23" s="7" t="s">
        <v>19</v>
      </c>
      <c r="C23" s="8">
        <v>336805.6</v>
      </c>
      <c r="D23" s="9">
        <v>80205450</v>
      </c>
      <c r="E23" s="9">
        <v>80211161</v>
      </c>
      <c r="F23" s="9" t="s">
        <v>22</v>
      </c>
    </row>
    <row r="24" spans="1:6" s="9" customFormat="1" x14ac:dyDescent="0.25">
      <c r="A24" s="6">
        <v>45225</v>
      </c>
      <c r="B24" s="7" t="s">
        <v>19</v>
      </c>
      <c r="C24" s="8">
        <v>336805.6</v>
      </c>
      <c r="D24" s="9">
        <v>80205450</v>
      </c>
      <c r="E24" s="9">
        <v>80210301</v>
      </c>
      <c r="F24" s="9" t="s">
        <v>23</v>
      </c>
    </row>
    <row r="25" spans="1:6" s="9" customFormat="1" x14ac:dyDescent="0.25">
      <c r="A25" s="6">
        <v>45225</v>
      </c>
      <c r="B25" s="7" t="s">
        <v>19</v>
      </c>
      <c r="C25" s="8">
        <v>77122.03</v>
      </c>
      <c r="D25" s="9">
        <v>80211900</v>
      </c>
      <c r="E25" s="9">
        <v>80211910</v>
      </c>
      <c r="F25" s="9" t="s">
        <v>24</v>
      </c>
    </row>
    <row r="26" spans="1:6" s="9" customFormat="1" x14ac:dyDescent="0.25">
      <c r="A26" s="6">
        <v>45225</v>
      </c>
      <c r="B26" s="7" t="s">
        <v>19</v>
      </c>
      <c r="C26" s="8">
        <v>54352.83</v>
      </c>
      <c r="D26" s="9">
        <v>80211900</v>
      </c>
      <c r="E26" s="9">
        <v>80211161</v>
      </c>
      <c r="F26" s="9" t="s">
        <v>25</v>
      </c>
    </row>
    <row r="27" spans="1:6" s="9" customFormat="1" x14ac:dyDescent="0.25">
      <c r="A27" s="6">
        <v>45225</v>
      </c>
      <c r="B27" s="7" t="s">
        <v>19</v>
      </c>
      <c r="C27" s="8">
        <v>54352.83</v>
      </c>
      <c r="D27" s="9">
        <v>80211900</v>
      </c>
      <c r="E27" s="9">
        <v>80211890</v>
      </c>
      <c r="F27" s="9" t="s">
        <v>26</v>
      </c>
    </row>
    <row r="28" spans="1:6" s="9" customFormat="1" x14ac:dyDescent="0.25">
      <c r="A28" s="6">
        <v>45226</v>
      </c>
      <c r="B28" s="7" t="s">
        <v>12</v>
      </c>
      <c r="C28" s="8">
        <v>1213316.3899999999</v>
      </c>
      <c r="D28" s="9">
        <v>1200965729</v>
      </c>
      <c r="E28" s="9">
        <v>80211161</v>
      </c>
      <c r="F28" s="9" t="s">
        <v>27</v>
      </c>
    </row>
    <row r="29" spans="1:6" s="9" customFormat="1" x14ac:dyDescent="0.25">
      <c r="A29" s="6">
        <v>45226</v>
      </c>
      <c r="B29" s="7" t="s">
        <v>19</v>
      </c>
      <c r="C29" s="8">
        <v>2341960.75</v>
      </c>
      <c r="D29" s="9">
        <v>80211161</v>
      </c>
      <c r="E29" s="9">
        <v>80231000</v>
      </c>
      <c r="F29" s="9" t="s">
        <v>27</v>
      </c>
    </row>
    <row r="30" spans="1:6" s="2" customFormat="1" ht="12" x14ac:dyDescent="0.2">
      <c r="A30" s="10"/>
      <c r="B30" s="11"/>
      <c r="C30" s="12"/>
      <c r="E30" s="13"/>
    </row>
    <row r="31" spans="1:6" s="2" customFormat="1" ht="12" x14ac:dyDescent="0.2">
      <c r="A31" s="10"/>
      <c r="B31" s="14" t="s">
        <v>28</v>
      </c>
      <c r="C31" s="15">
        <f>SUM(C5:C30)</f>
        <v>8456712.8999999985</v>
      </c>
      <c r="D31" s="11"/>
      <c r="E31" s="16"/>
      <c r="F31" s="17"/>
    </row>
    <row r="32" spans="1:6" s="2" customFormat="1" ht="12" x14ac:dyDescent="0.2">
      <c r="A32" s="10"/>
      <c r="B32" s="14"/>
      <c r="C32" s="18"/>
      <c r="D32" s="11"/>
      <c r="E32" s="16"/>
      <c r="F32" s="17"/>
    </row>
    <row r="33" spans="1:8" s="2" customFormat="1" ht="12" x14ac:dyDescent="0.2">
      <c r="A33" s="19" t="s">
        <v>29</v>
      </c>
      <c r="B33" s="20"/>
      <c r="C33" s="21"/>
      <c r="D33" s="11"/>
      <c r="E33" s="11"/>
      <c r="F33" s="17"/>
    </row>
    <row r="34" spans="1:8" s="2" customFormat="1" ht="12" x14ac:dyDescent="0.2">
      <c r="A34" s="19"/>
      <c r="B34" s="20"/>
      <c r="C34" s="21"/>
      <c r="D34" s="11"/>
      <c r="E34" s="11"/>
      <c r="F34" s="17"/>
    </row>
    <row r="35" spans="1:8" s="2" customFormat="1" ht="12" x14ac:dyDescent="0.2">
      <c r="A35" s="4" t="s">
        <v>3</v>
      </c>
      <c r="B35" s="4" t="s">
        <v>4</v>
      </c>
      <c r="C35" s="4" t="s">
        <v>5</v>
      </c>
      <c r="D35" s="4" t="s">
        <v>6</v>
      </c>
      <c r="E35" s="4" t="s">
        <v>7</v>
      </c>
      <c r="F35" s="5" t="s">
        <v>8</v>
      </c>
    </row>
    <row r="36" spans="1:8" s="9" customFormat="1" x14ac:dyDescent="0.25">
      <c r="A36" s="6">
        <v>45203</v>
      </c>
      <c r="B36" s="7" t="s">
        <v>9</v>
      </c>
      <c r="C36" s="8">
        <v>103.5</v>
      </c>
      <c r="D36" s="9">
        <v>1201128749</v>
      </c>
      <c r="E36" s="9" t="s">
        <v>30</v>
      </c>
      <c r="F36" s="9" t="s">
        <v>31</v>
      </c>
    </row>
    <row r="37" spans="1:8" s="9" customFormat="1" x14ac:dyDescent="0.25">
      <c r="A37" s="6">
        <v>45203</v>
      </c>
      <c r="B37" s="7" t="s">
        <v>9</v>
      </c>
      <c r="C37" s="8">
        <v>4188.03</v>
      </c>
      <c r="D37" s="9">
        <v>1201128731</v>
      </c>
      <c r="E37" s="9" t="s">
        <v>32</v>
      </c>
      <c r="F37" s="9" t="s">
        <v>33</v>
      </c>
    </row>
    <row r="38" spans="1:8" s="9" customFormat="1" x14ac:dyDescent="0.25">
      <c r="A38" s="6">
        <v>45205</v>
      </c>
      <c r="B38" s="7" t="s">
        <v>9</v>
      </c>
      <c r="C38" s="8">
        <v>523.01</v>
      </c>
      <c r="D38" s="9">
        <v>1201128749</v>
      </c>
      <c r="E38" s="9" t="s">
        <v>30</v>
      </c>
      <c r="F38" s="9" t="s">
        <v>34</v>
      </c>
    </row>
    <row r="39" spans="1:8" s="9" customFormat="1" x14ac:dyDescent="0.25">
      <c r="A39" s="6">
        <v>45211</v>
      </c>
      <c r="B39" s="7" t="s">
        <v>9</v>
      </c>
      <c r="C39" s="8">
        <v>13179.02</v>
      </c>
      <c r="D39" s="9">
        <v>1201128749</v>
      </c>
      <c r="E39" s="9" t="s">
        <v>35</v>
      </c>
      <c r="F39" s="9" t="s">
        <v>36</v>
      </c>
    </row>
    <row r="40" spans="1:8" s="9" customFormat="1" x14ac:dyDescent="0.25">
      <c r="A40" s="6">
        <v>45211</v>
      </c>
      <c r="B40" s="7" t="s">
        <v>9</v>
      </c>
      <c r="C40" s="8">
        <v>5268.43</v>
      </c>
      <c r="D40" s="9">
        <v>1201128749</v>
      </c>
      <c r="E40" s="9" t="s">
        <v>35</v>
      </c>
      <c r="F40" s="9" t="s">
        <v>37</v>
      </c>
    </row>
    <row r="41" spans="1:8" s="9" customFormat="1" x14ac:dyDescent="0.25">
      <c r="A41" s="6">
        <v>45211</v>
      </c>
      <c r="B41" s="7" t="s">
        <v>9</v>
      </c>
      <c r="C41" s="8">
        <v>2277.9299999999998</v>
      </c>
      <c r="D41" s="9">
        <v>1201128749</v>
      </c>
      <c r="E41" s="9" t="s">
        <v>35</v>
      </c>
      <c r="F41" s="9" t="s">
        <v>36</v>
      </c>
    </row>
    <row r="42" spans="1:8" s="9" customFormat="1" x14ac:dyDescent="0.25">
      <c r="A42" s="6">
        <v>45211</v>
      </c>
      <c r="B42" s="7" t="s">
        <v>12</v>
      </c>
      <c r="C42" s="8">
        <v>1439.97</v>
      </c>
      <c r="D42" s="9">
        <v>1201128749</v>
      </c>
      <c r="E42" s="9" t="s">
        <v>35</v>
      </c>
      <c r="F42" s="9" t="s">
        <v>37</v>
      </c>
    </row>
    <row r="43" spans="1:8" s="9" customFormat="1" x14ac:dyDescent="0.25">
      <c r="A43" s="6">
        <v>45212</v>
      </c>
      <c r="B43" s="7" t="s">
        <v>9</v>
      </c>
      <c r="C43" s="8">
        <v>1884.29</v>
      </c>
      <c r="D43" s="9">
        <v>1201128749</v>
      </c>
      <c r="E43" s="9" t="s">
        <v>30</v>
      </c>
      <c r="F43" s="9" t="s">
        <v>38</v>
      </c>
    </row>
    <row r="44" spans="1:8" s="9" customFormat="1" x14ac:dyDescent="0.25">
      <c r="A44" s="6">
        <v>45219</v>
      </c>
      <c r="B44" s="7" t="s">
        <v>9</v>
      </c>
      <c r="C44" s="8">
        <v>1433.94</v>
      </c>
      <c r="D44" s="9">
        <v>1201128749</v>
      </c>
      <c r="E44" s="9" t="s">
        <v>30</v>
      </c>
      <c r="F44" s="9" t="s">
        <v>39</v>
      </c>
    </row>
    <row r="45" spans="1:8" s="9" customFormat="1" x14ac:dyDescent="0.25">
      <c r="A45" s="6">
        <v>45224</v>
      </c>
      <c r="B45" s="7" t="s">
        <v>9</v>
      </c>
      <c r="C45" s="8">
        <v>4814.24</v>
      </c>
      <c r="D45" s="9">
        <v>1201128749</v>
      </c>
      <c r="E45" s="9" t="s">
        <v>35</v>
      </c>
      <c r="F45" s="9" t="s">
        <v>40</v>
      </c>
    </row>
    <row r="46" spans="1:8" s="9" customFormat="1" x14ac:dyDescent="0.25">
      <c r="A46" s="6">
        <v>45224</v>
      </c>
      <c r="B46" s="7" t="s">
        <v>9</v>
      </c>
      <c r="C46" s="8">
        <v>12981.76</v>
      </c>
      <c r="D46" s="9">
        <v>1201128749</v>
      </c>
      <c r="E46" s="9" t="s">
        <v>35</v>
      </c>
      <c r="F46" s="9" t="s">
        <v>41</v>
      </c>
    </row>
    <row r="47" spans="1:8" s="9" customFormat="1" x14ac:dyDescent="0.25">
      <c r="A47" s="6">
        <v>45225</v>
      </c>
      <c r="B47" s="7" t="s">
        <v>9</v>
      </c>
      <c r="C47" s="8">
        <v>195</v>
      </c>
      <c r="D47" s="9">
        <v>1201128749</v>
      </c>
      <c r="E47" s="9" t="s">
        <v>30</v>
      </c>
      <c r="F47" s="9" t="s">
        <v>42</v>
      </c>
      <c r="H47" s="9" t="s">
        <v>43</v>
      </c>
    </row>
    <row r="48" spans="1:8" s="9" customFormat="1" x14ac:dyDescent="0.25">
      <c r="A48" s="6">
        <v>45226</v>
      </c>
      <c r="B48" s="7" t="s">
        <v>9</v>
      </c>
      <c r="C48" s="8">
        <v>2277.9299999999998</v>
      </c>
      <c r="D48" s="9">
        <v>1201128749</v>
      </c>
      <c r="E48" s="9" t="s">
        <v>35</v>
      </c>
      <c r="F48" s="9" t="s">
        <v>44</v>
      </c>
    </row>
    <row r="49" spans="1:6" s="9" customFormat="1" x14ac:dyDescent="0.25">
      <c r="A49" s="6">
        <v>45226</v>
      </c>
      <c r="B49" s="7" t="s">
        <v>9</v>
      </c>
      <c r="C49" s="8">
        <v>1439.97</v>
      </c>
      <c r="D49" s="9">
        <v>1201128749</v>
      </c>
      <c r="E49" s="9" t="s">
        <v>35</v>
      </c>
      <c r="F49" s="9" t="s">
        <v>44</v>
      </c>
    </row>
    <row r="50" spans="1:6" s="9" customFormat="1" x14ac:dyDescent="0.25">
      <c r="A50" s="6">
        <v>45226</v>
      </c>
      <c r="B50" s="7" t="s">
        <v>9</v>
      </c>
      <c r="C50" s="8">
        <v>1594.75</v>
      </c>
      <c r="D50" s="9">
        <v>1201128749</v>
      </c>
      <c r="E50" s="9" t="s">
        <v>30</v>
      </c>
      <c r="F50" s="9" t="s">
        <v>45</v>
      </c>
    </row>
    <row r="51" spans="1:6" s="2" customFormat="1" ht="12" x14ac:dyDescent="0.2">
      <c r="A51" s="4"/>
      <c r="B51" s="4"/>
      <c r="C51" s="4"/>
      <c r="D51" s="4"/>
      <c r="E51" s="4"/>
      <c r="F51" s="5"/>
    </row>
    <row r="52" spans="1:6" s="2" customFormat="1" ht="12" x14ac:dyDescent="0.2">
      <c r="A52" s="10"/>
      <c r="B52" s="14" t="s">
        <v>28</v>
      </c>
      <c r="C52" s="22">
        <f>SUM(C36:C51)</f>
        <v>53601.770000000004</v>
      </c>
      <c r="D52" s="16"/>
      <c r="E52" s="16"/>
      <c r="F52" s="17"/>
    </row>
    <row r="53" spans="1:6" s="2" customFormat="1" ht="12" x14ac:dyDescent="0.2">
      <c r="A53" s="10"/>
      <c r="B53" s="14"/>
      <c r="C53" s="18"/>
      <c r="D53" s="16"/>
      <c r="E53" s="16"/>
      <c r="F53" s="17"/>
    </row>
    <row r="54" spans="1:6" s="2" customFormat="1" ht="12" x14ac:dyDescent="0.2">
      <c r="A54" s="23" t="s">
        <v>46</v>
      </c>
      <c r="B54" s="24"/>
      <c r="C54" s="25"/>
      <c r="D54" s="11"/>
      <c r="E54" s="11"/>
      <c r="F54" s="17"/>
    </row>
    <row r="55" spans="1:6" s="2" customFormat="1" ht="12" x14ac:dyDescent="0.2">
      <c r="A55" s="23"/>
      <c r="B55" s="24"/>
      <c r="C55" s="25"/>
      <c r="D55" s="11"/>
      <c r="E55" s="11"/>
      <c r="F55" s="17"/>
    </row>
    <row r="56" spans="1:6" s="2" customFormat="1" ht="12" x14ac:dyDescent="0.2">
      <c r="A56" s="4" t="s">
        <v>3</v>
      </c>
      <c r="B56" s="4" t="s">
        <v>4</v>
      </c>
      <c r="C56" s="4" t="s">
        <v>5</v>
      </c>
      <c r="D56" s="4" t="s">
        <v>6</v>
      </c>
      <c r="E56" s="4" t="s">
        <v>7</v>
      </c>
      <c r="F56" s="5" t="s">
        <v>8</v>
      </c>
    </row>
    <row r="57" spans="1:6" s="9" customFormat="1" x14ac:dyDescent="0.25">
      <c r="A57" s="6">
        <v>45225</v>
      </c>
      <c r="B57" s="7" t="s">
        <v>19</v>
      </c>
      <c r="C57" s="8">
        <v>111292</v>
      </c>
      <c r="D57" s="9">
        <v>80231000</v>
      </c>
      <c r="E57" s="9" t="s">
        <v>47</v>
      </c>
      <c r="F57" s="9" t="s">
        <v>48</v>
      </c>
    </row>
    <row r="58" spans="1:6" s="9" customFormat="1" x14ac:dyDescent="0.25">
      <c r="A58" s="6">
        <v>45225</v>
      </c>
      <c r="B58" s="7" t="s">
        <v>19</v>
      </c>
      <c r="C58" s="8">
        <v>557600</v>
      </c>
      <c r="D58" s="9">
        <v>80231000</v>
      </c>
      <c r="E58" s="9" t="s">
        <v>47</v>
      </c>
      <c r="F58" s="9" t="s">
        <v>49</v>
      </c>
    </row>
    <row r="59" spans="1:6" s="9" customFormat="1" x14ac:dyDescent="0.25">
      <c r="A59" s="6">
        <v>45225</v>
      </c>
      <c r="B59" s="7" t="s">
        <v>19</v>
      </c>
      <c r="C59" s="8">
        <v>1170925</v>
      </c>
      <c r="D59" s="9">
        <v>80231000</v>
      </c>
      <c r="E59" s="9" t="s">
        <v>47</v>
      </c>
      <c r="F59" s="9" t="s">
        <v>50</v>
      </c>
    </row>
    <row r="60" spans="1:6" s="9" customFormat="1" x14ac:dyDescent="0.25">
      <c r="A60" s="6">
        <v>45225</v>
      </c>
      <c r="B60" s="7" t="s">
        <v>19</v>
      </c>
      <c r="C60" s="8">
        <v>502143.75</v>
      </c>
      <c r="D60" s="9">
        <v>80231000</v>
      </c>
      <c r="E60" s="9" t="s">
        <v>47</v>
      </c>
      <c r="F60" s="9" t="s">
        <v>51</v>
      </c>
    </row>
    <row r="61" spans="1:6" s="9" customFormat="1" x14ac:dyDescent="0.25">
      <c r="A61" s="6">
        <v>45225</v>
      </c>
      <c r="B61" s="7" t="s">
        <v>19</v>
      </c>
      <c r="C61" s="8">
        <v>162912.5</v>
      </c>
      <c r="D61" s="9">
        <v>80207450</v>
      </c>
      <c r="E61" s="9" t="s">
        <v>47</v>
      </c>
      <c r="F61" s="9" t="s">
        <v>52</v>
      </c>
    </row>
    <row r="62" spans="1:6" s="9" customFormat="1" x14ac:dyDescent="0.25">
      <c r="A62" s="6">
        <v>45225</v>
      </c>
      <c r="B62" s="7" t="s">
        <v>19</v>
      </c>
      <c r="C62" s="8">
        <v>563825</v>
      </c>
      <c r="D62" s="9">
        <v>80207450</v>
      </c>
      <c r="E62" s="9" t="s">
        <v>47</v>
      </c>
      <c r="F62" s="9" t="s">
        <v>53</v>
      </c>
    </row>
    <row r="63" spans="1:6" s="9" customFormat="1" x14ac:dyDescent="0.25">
      <c r="A63" s="6">
        <v>45225</v>
      </c>
      <c r="B63" s="7" t="s">
        <v>19</v>
      </c>
      <c r="C63" s="8">
        <v>121756.26</v>
      </c>
      <c r="D63" s="9">
        <v>80207450</v>
      </c>
      <c r="E63" s="9" t="s">
        <v>47</v>
      </c>
      <c r="F63" s="9" t="s">
        <v>54</v>
      </c>
    </row>
    <row r="64" spans="1:6" s="9" customFormat="1" x14ac:dyDescent="0.25">
      <c r="A64" s="6">
        <v>45225</v>
      </c>
      <c r="B64" s="7" t="s">
        <v>19</v>
      </c>
      <c r="C64" s="8">
        <v>893759.38</v>
      </c>
      <c r="D64" s="9">
        <v>80207450</v>
      </c>
      <c r="E64" s="9" t="s">
        <v>47</v>
      </c>
      <c r="F64" s="9" t="s">
        <v>55</v>
      </c>
    </row>
    <row r="65" spans="1:6" s="9" customFormat="1" x14ac:dyDescent="0.25">
      <c r="A65" s="6"/>
      <c r="B65" s="7"/>
      <c r="C65" s="8"/>
    </row>
    <row r="66" spans="1:6" s="1" customFormat="1" ht="25.5" customHeight="1" thickBot="1" x14ac:dyDescent="0.35">
      <c r="A66" s="66" t="s">
        <v>0</v>
      </c>
      <c r="B66" s="66"/>
      <c r="C66" s="66" t="s">
        <v>56</v>
      </c>
      <c r="D66" s="66"/>
      <c r="E66" s="66"/>
      <c r="F66" s="66"/>
    </row>
    <row r="67" spans="1:6" s="2" customFormat="1" ht="12" x14ac:dyDescent="0.2">
      <c r="A67" s="23" t="s">
        <v>57</v>
      </c>
      <c r="B67" s="24"/>
      <c r="C67" s="25"/>
      <c r="D67" s="11"/>
      <c r="E67" s="11"/>
      <c r="F67" s="17"/>
    </row>
    <row r="68" spans="1:6" s="1" customFormat="1" ht="25.5" customHeight="1" x14ac:dyDescent="0.3">
      <c r="A68" s="26"/>
      <c r="B68" s="26"/>
      <c r="C68" s="26"/>
      <c r="D68" s="26"/>
      <c r="E68" s="26"/>
      <c r="F68" s="26"/>
    </row>
    <row r="69" spans="1:6" s="9" customFormat="1" x14ac:dyDescent="0.25">
      <c r="A69" s="6">
        <v>45225</v>
      </c>
      <c r="B69" s="7" t="s">
        <v>19</v>
      </c>
      <c r="C69" s="8">
        <v>1386525</v>
      </c>
      <c r="D69" s="9">
        <v>80207450</v>
      </c>
      <c r="E69" s="9" t="s">
        <v>47</v>
      </c>
      <c r="F69" s="9" t="s">
        <v>58</v>
      </c>
    </row>
    <row r="70" spans="1:6" s="9" customFormat="1" x14ac:dyDescent="0.25">
      <c r="A70" s="6">
        <v>45225</v>
      </c>
      <c r="B70" s="7" t="s">
        <v>19</v>
      </c>
      <c r="C70" s="8">
        <v>200600</v>
      </c>
      <c r="D70" s="9">
        <v>80207450</v>
      </c>
      <c r="E70" s="9" t="s">
        <v>47</v>
      </c>
      <c r="F70" s="9" t="s">
        <v>59</v>
      </c>
    </row>
    <row r="71" spans="1:6" s="9" customFormat="1" x14ac:dyDescent="0.25">
      <c r="A71" s="6">
        <v>45225</v>
      </c>
      <c r="B71" s="7" t="s">
        <v>19</v>
      </c>
      <c r="C71" s="8">
        <v>214125</v>
      </c>
      <c r="D71" s="9">
        <v>80207450</v>
      </c>
      <c r="E71" s="9" t="s">
        <v>47</v>
      </c>
      <c r="F71" s="9" t="s">
        <v>60</v>
      </c>
    </row>
    <row r="72" spans="1:6" s="9" customFormat="1" x14ac:dyDescent="0.25">
      <c r="A72" s="6">
        <v>45225</v>
      </c>
      <c r="B72" s="7" t="s">
        <v>19</v>
      </c>
      <c r="C72" s="8">
        <v>230440.63</v>
      </c>
      <c r="D72" s="9">
        <v>80233330</v>
      </c>
      <c r="E72" s="9" t="s">
        <v>47</v>
      </c>
      <c r="F72" s="9" t="s">
        <v>61</v>
      </c>
    </row>
    <row r="73" spans="1:6" s="9" customFormat="1" x14ac:dyDescent="0.25">
      <c r="A73" s="6">
        <v>45225</v>
      </c>
      <c r="B73" s="7" t="s">
        <v>19</v>
      </c>
      <c r="C73" s="8">
        <v>893150</v>
      </c>
      <c r="D73" s="9">
        <v>80233330</v>
      </c>
      <c r="E73" s="9" t="s">
        <v>47</v>
      </c>
      <c r="F73" s="9" t="s">
        <v>62</v>
      </c>
    </row>
    <row r="74" spans="1:6" s="9" customFormat="1" x14ac:dyDescent="0.25">
      <c r="A74" s="6">
        <v>45225</v>
      </c>
      <c r="B74" s="27" t="s">
        <v>19</v>
      </c>
      <c r="C74" s="8">
        <v>17018.75</v>
      </c>
      <c r="D74" s="28">
        <v>80233330</v>
      </c>
      <c r="E74" s="9" t="s">
        <v>47</v>
      </c>
      <c r="F74" s="29" t="s">
        <v>63</v>
      </c>
    </row>
    <row r="75" spans="1:6" s="9" customFormat="1" x14ac:dyDescent="0.25">
      <c r="A75" s="6">
        <v>45225</v>
      </c>
      <c r="B75" s="27" t="s">
        <v>19</v>
      </c>
      <c r="C75" s="8">
        <v>68391.25</v>
      </c>
      <c r="D75" s="30">
        <v>80211910</v>
      </c>
      <c r="E75" s="9" t="s">
        <v>47</v>
      </c>
      <c r="F75" s="29" t="s">
        <v>64</v>
      </c>
    </row>
    <row r="76" spans="1:6" s="9" customFormat="1" x14ac:dyDescent="0.25">
      <c r="A76" s="6">
        <v>45225</v>
      </c>
      <c r="B76" s="27" t="s">
        <v>19</v>
      </c>
      <c r="C76" s="8">
        <v>199541.25</v>
      </c>
      <c r="D76" s="30">
        <v>80207453</v>
      </c>
      <c r="E76" s="9" t="s">
        <v>47</v>
      </c>
      <c r="F76" s="29" t="s">
        <v>65</v>
      </c>
    </row>
    <row r="77" spans="1:6" s="9" customFormat="1" x14ac:dyDescent="0.25">
      <c r="A77" s="6">
        <v>45225</v>
      </c>
      <c r="B77" s="31" t="s">
        <v>19</v>
      </c>
      <c r="C77" s="8">
        <v>191476.25</v>
      </c>
      <c r="D77" s="28">
        <v>80207456</v>
      </c>
      <c r="E77" s="9" t="s">
        <v>47</v>
      </c>
      <c r="F77" s="29" t="s">
        <v>66</v>
      </c>
    </row>
    <row r="78" spans="1:6" s="9" customFormat="1" x14ac:dyDescent="0.25">
      <c r="A78" s="6">
        <v>45225</v>
      </c>
      <c r="B78" s="27" t="s">
        <v>19</v>
      </c>
      <c r="C78" s="32">
        <v>297340.64</v>
      </c>
      <c r="D78" s="28">
        <v>80207453</v>
      </c>
      <c r="E78" s="9" t="s">
        <v>47</v>
      </c>
      <c r="F78" s="29" t="s">
        <v>67</v>
      </c>
    </row>
    <row r="79" spans="1:6" s="9" customFormat="1" x14ac:dyDescent="0.25">
      <c r="A79" s="6">
        <v>45225</v>
      </c>
      <c r="B79" s="27" t="s">
        <v>19</v>
      </c>
      <c r="C79" s="32">
        <v>256225</v>
      </c>
      <c r="D79" s="28">
        <v>80207453</v>
      </c>
      <c r="E79" s="9" t="s">
        <v>47</v>
      </c>
      <c r="F79" s="29" t="s">
        <v>68</v>
      </c>
    </row>
    <row r="80" spans="1:6" s="9" customFormat="1" x14ac:dyDescent="0.25">
      <c r="A80" s="6">
        <v>45225</v>
      </c>
      <c r="B80" s="27" t="s">
        <v>19</v>
      </c>
      <c r="C80" s="32">
        <v>172846.88</v>
      </c>
      <c r="D80" s="28">
        <v>80207453</v>
      </c>
      <c r="E80" s="9" t="s">
        <v>47</v>
      </c>
      <c r="F80" s="29" t="s">
        <v>69</v>
      </c>
    </row>
    <row r="81" spans="1:6" s="9" customFormat="1" x14ac:dyDescent="0.25">
      <c r="A81" s="33">
        <v>45225</v>
      </c>
      <c r="B81" s="27" t="s">
        <v>19</v>
      </c>
      <c r="C81" s="34">
        <v>78478.13</v>
      </c>
      <c r="D81" s="30">
        <v>80207453</v>
      </c>
      <c r="E81" s="9" t="s">
        <v>47</v>
      </c>
      <c r="F81" s="29" t="s">
        <v>70</v>
      </c>
    </row>
    <row r="82" spans="1:6" s="9" customFormat="1" x14ac:dyDescent="0.25">
      <c r="A82" s="33">
        <v>45225</v>
      </c>
      <c r="B82" s="27" t="s">
        <v>19</v>
      </c>
      <c r="C82" s="34">
        <v>28128.14</v>
      </c>
      <c r="D82" s="30">
        <v>80207453</v>
      </c>
      <c r="E82" s="9" t="s">
        <v>47</v>
      </c>
      <c r="F82" s="29" t="s">
        <v>71</v>
      </c>
    </row>
    <row r="83" spans="1:6" s="2" customFormat="1" ht="12" x14ac:dyDescent="0.2">
      <c r="A83" s="10"/>
      <c r="B83" s="11"/>
      <c r="C83" s="21"/>
      <c r="D83" s="16"/>
      <c r="E83" s="16"/>
      <c r="F83" s="17"/>
    </row>
    <row r="84" spans="1:6" s="2" customFormat="1" ht="12" x14ac:dyDescent="0.2">
      <c r="A84" s="10"/>
      <c r="B84" s="14" t="s">
        <v>28</v>
      </c>
      <c r="C84" s="35">
        <f>SUM(C57:C83)</f>
        <v>8318500.8099999987</v>
      </c>
      <c r="D84" s="11"/>
      <c r="E84" s="11"/>
      <c r="F84" s="17"/>
    </row>
    <row r="85" spans="1:6" s="2" customFormat="1" ht="12" x14ac:dyDescent="0.2">
      <c r="A85" s="10"/>
      <c r="B85" s="14"/>
      <c r="C85" s="21"/>
      <c r="D85" s="11"/>
      <c r="E85" s="11"/>
      <c r="F85" s="17"/>
    </row>
    <row r="86" spans="1:6" s="2" customFormat="1" ht="12.75" thickBot="1" x14ac:dyDescent="0.25">
      <c r="A86" s="68" t="s">
        <v>72</v>
      </c>
      <c r="B86" s="68"/>
      <c r="C86" s="36">
        <f>C31+C52+C84</f>
        <v>16828815.479999997</v>
      </c>
      <c r="D86" s="37"/>
      <c r="E86" s="37"/>
      <c r="F86" s="38"/>
    </row>
    <row r="87" spans="1:6" s="2" customFormat="1" ht="12" x14ac:dyDescent="0.2">
      <c r="A87" s="10"/>
      <c r="B87" s="11"/>
      <c r="C87" s="21"/>
      <c r="D87" s="11"/>
      <c r="E87" s="11"/>
      <c r="F87" s="17"/>
    </row>
    <row r="88" spans="1:6" s="2" customFormat="1" ht="12" x14ac:dyDescent="0.2">
      <c r="A88" s="10"/>
      <c r="B88" s="11"/>
      <c r="C88" s="21"/>
      <c r="D88" s="11"/>
      <c r="E88" s="11"/>
      <c r="F88" s="17"/>
    </row>
  </sheetData>
  <mergeCells count="6">
    <mergeCell ref="A86:B86"/>
    <mergeCell ref="A1:B1"/>
    <mergeCell ref="C1:F1"/>
    <mergeCell ref="A2:F2"/>
    <mergeCell ref="A66:B66"/>
    <mergeCell ref="C66:F66"/>
  </mergeCells>
  <pageMargins left="0.7" right="0.7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Web May</vt:lpstr>
      <vt:lpstr>Web Apr</vt:lpstr>
      <vt:lpstr>Web Mar</vt:lpstr>
      <vt:lpstr>Web Feb </vt:lpstr>
      <vt:lpstr>Web Jan</vt:lpstr>
      <vt:lpstr>Web Dec</vt:lpstr>
      <vt:lpstr>Web Nov</vt:lpstr>
      <vt:lpstr>Web Oct  </vt:lpstr>
      <vt:lpstr>'Web Jan'!Print_Area</vt:lpstr>
      <vt:lpstr>'Web Mar'!Print_Area</vt:lpstr>
      <vt:lpstr>'Web May'!Print_Area</vt:lpstr>
      <vt:lpstr>'Web Nov'!Print_Area</vt:lpstr>
      <vt:lpstr>'Web Oct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Henderson</dc:creator>
  <cp:lastModifiedBy>Michele Pequeno</cp:lastModifiedBy>
  <cp:lastPrinted>2023-12-21T22:31:34Z</cp:lastPrinted>
  <dcterms:created xsi:type="dcterms:W3CDTF">2023-11-16T23:43:04Z</dcterms:created>
  <dcterms:modified xsi:type="dcterms:W3CDTF">2024-06-20T14:56:50Z</dcterms:modified>
</cp:coreProperties>
</file>